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7" firstSheet="8" activeTab="14"/>
  </bookViews>
  <sheets>
    <sheet name="Címrend" sheetId="1" r:id="rId1"/>
    <sheet name="Bevételek forr." sheetId="2" r:id="rId2"/>
    <sheet name="Kiadások forr." sheetId="3" r:id="rId3"/>
    <sheet name="Felhalm és tőke bevételek" sheetId="4" r:id="rId4"/>
    <sheet name="Intézm mük. bevét" sheetId="5" r:id="rId5"/>
    <sheet name="Felhalmozás" sheetId="6" r:id="rId6"/>
    <sheet name="Működési kiadások" sheetId="7" r:id="rId7"/>
    <sheet name="Működés-Felhalmozás" sheetId="8" r:id="rId8"/>
    <sheet name="9.mell SZAKFELADATOS (ÚJ)" sheetId="9" r:id="rId9"/>
    <sheet name="Helyi adók" sheetId="10" r:id="rId10"/>
    <sheet name="szociális Ellátások" sheetId="11" r:id="rId11"/>
    <sheet name="Átadott" sheetId="12" r:id="rId12"/>
    <sheet name="átadott részletezése" sheetId="13" r:id="rId13"/>
    <sheet name="Létszámkeret" sheetId="14" r:id="rId14"/>
    <sheet name="Céltartalék" sheetId="15" r:id="rId15"/>
  </sheets>
  <definedNames>
    <definedName name="_xlnm.Print_Area" localSheetId="7">'Működés-Felhalmozás'!$A$1:$N$32</definedName>
  </definedNames>
  <calcPr fullCalcOnLoad="1"/>
</workbook>
</file>

<file path=xl/sharedStrings.xml><?xml version="1.0" encoding="utf-8"?>
<sst xmlns="http://schemas.openxmlformats.org/spreadsheetml/2006/main" count="697" uniqueCount="461">
  <si>
    <t>I.</t>
  </si>
  <si>
    <t>Önkormányzat Uzsa</t>
  </si>
  <si>
    <t xml:space="preserve"> </t>
  </si>
  <si>
    <t>Megnevezés</t>
  </si>
  <si>
    <t>2008. eredeti előirányzat</t>
  </si>
  <si>
    <t>2008. Várható teljesités</t>
  </si>
  <si>
    <r>
      <t>INTÉZMÉNYI MŰKÖDÉSI BEVÉTELEK</t>
    </r>
    <r>
      <rPr>
        <b/>
        <i/>
        <sz val="12"/>
        <rFont val="Times New Roman"/>
        <family val="1"/>
      </rPr>
      <t xml:space="preserve">       a) 1</t>
    </r>
  </si>
  <si>
    <t>Hatósági jogkörhöz köthető működési bevételek</t>
  </si>
  <si>
    <t>Egyéb saját bevételek                                         a) 1</t>
  </si>
  <si>
    <t>Átvett pénzeszközök működési célra</t>
  </si>
  <si>
    <t>ÁFA bevételek                                                   a) 1</t>
  </si>
  <si>
    <t>Hozam és kamat bevételek                                 a) 1</t>
  </si>
  <si>
    <r>
      <t>TÁMOGATÁSOK, KIEGÉSZÍTÉSEK</t>
    </r>
    <r>
      <rPr>
        <b/>
        <i/>
        <sz val="12"/>
        <rFont val="Times New Roman"/>
        <family val="1"/>
      </rPr>
      <t xml:space="preserve">               a) 4</t>
    </r>
  </si>
  <si>
    <t>Felügyeleti szervtől kapott támogatás</t>
  </si>
  <si>
    <t>Támogatás értékű működési bevételek</t>
  </si>
  <si>
    <t>Támogatás értékű felhalmozási bevételek</t>
  </si>
  <si>
    <t>Kiegészítések, visszatérülések</t>
  </si>
  <si>
    <t>Önkormányzatok költségvetési támogatása          a) 3.4</t>
  </si>
  <si>
    <t>Normatív hozzájárulás</t>
  </si>
  <si>
    <t>Központosított előirányzatok</t>
  </si>
  <si>
    <t>Működőképességet megőrző kiegészítő támogatások</t>
  </si>
  <si>
    <t>Normatív kötött felhasználású támogatások</t>
  </si>
  <si>
    <r>
      <t>ÖNKORMÁNYZATOK SAJÁTOS MŰKÖDÉSI BEVÉTELEI</t>
    </r>
    <r>
      <rPr>
        <b/>
        <i/>
        <sz val="12"/>
        <rFont val="Times New Roman"/>
        <family val="1"/>
      </rPr>
      <t xml:space="preserve">                                                                                   a) 2</t>
    </r>
  </si>
  <si>
    <t>Illetékek</t>
  </si>
  <si>
    <t>Helyi adók                                                          a) 2.1</t>
  </si>
  <si>
    <t>Pótlékok, bírságok</t>
  </si>
  <si>
    <t>Átengedett központi adók                                   a) 2.2</t>
  </si>
  <si>
    <t>Bírságok (pl. környezetvédelmi)(gépjármű)          a) 2.2</t>
  </si>
  <si>
    <t>Talajterhelési díj</t>
  </si>
  <si>
    <t>HITELEK, ÉRTÉKPAPÍROK, TÁMOGATÁSI KÖLCSÖNÖK</t>
  </si>
  <si>
    <t>Kölcsönök visszatérülése</t>
  </si>
  <si>
    <t>működési célú</t>
  </si>
  <si>
    <t>felhalmozási célú</t>
  </si>
  <si>
    <t>Kölcsönök igénybevétele</t>
  </si>
  <si>
    <t>Hitel felvétel</t>
  </si>
  <si>
    <t>működésre</t>
  </si>
  <si>
    <t>felhalmozásra</t>
  </si>
  <si>
    <t>Értékpapírok értékesítése</t>
  </si>
  <si>
    <r>
      <t>FELHALMOZÁSI ÉS TŐKE JELLEGŰ BEVÉTELEK</t>
    </r>
    <r>
      <rPr>
        <b/>
        <i/>
        <sz val="12"/>
        <rFont val="Times New Roman"/>
        <family val="1"/>
      </rPr>
      <t xml:space="preserve">    b)</t>
    </r>
  </si>
  <si>
    <t>Tárgyi eszközök, immateriális javak értékesítése</t>
  </si>
  <si>
    <t>Pénzügyi befektetések bevételei (osztalékok)</t>
  </si>
  <si>
    <t>Üzemeltetési és koncessziós díjak                       b) 1.2</t>
  </si>
  <si>
    <t>Felhalmozási célú átvett pénzeszközök</t>
  </si>
  <si>
    <t>Egyéb</t>
  </si>
  <si>
    <r>
      <t>ELŐZŐ ÉVI MARADVÁNY IGÉNYBE VÉTELE</t>
    </r>
    <r>
      <rPr>
        <b/>
        <i/>
        <sz val="12"/>
        <rFont val="Times New Roman"/>
        <family val="1"/>
      </rPr>
      <t xml:space="preserve">           d) 1</t>
    </r>
  </si>
  <si>
    <t>BEVÉTELEK MINDÖSSZESEN</t>
  </si>
  <si>
    <r>
      <t>2</t>
    </r>
    <r>
      <rPr>
        <sz val="8"/>
        <color indexed="8"/>
        <rFont val="Arial"/>
        <family val="2"/>
      </rPr>
      <t>.    melléklet a ..../2011. (II.15.) Önkormányzati rendelethez</t>
    </r>
  </si>
  <si>
    <t>2008. Eredeti előirányzat</t>
  </si>
  <si>
    <t>Személyi juttatások                                            a) 1</t>
  </si>
  <si>
    <r>
      <t xml:space="preserve"> </t>
    </r>
    <r>
      <rPr>
        <sz val="12"/>
        <rFont val="Times New Roman"/>
        <family val="1"/>
      </rPr>
      <t>Munkaadókat terhelő járulékok                         a) 2</t>
    </r>
  </si>
  <si>
    <r>
      <t xml:space="preserve"> </t>
    </r>
    <r>
      <rPr>
        <sz val="12"/>
        <rFont val="Times New Roman"/>
        <family val="1"/>
      </rPr>
      <t>Dologi kiadások                                                a) 3</t>
    </r>
  </si>
  <si>
    <t>Egyéb folyó kiadások                                         a) 3</t>
  </si>
  <si>
    <t>Előző évi maradvány visszafizetése</t>
  </si>
  <si>
    <t>Támogatás értékű működési kiadások                a) 4.1</t>
  </si>
  <si>
    <t>Átadott pénzeszközök                                        a) 4.2</t>
  </si>
  <si>
    <t>Ellátottak juttatásai                                             a) 5</t>
  </si>
  <si>
    <t>Társadalom-és szociálpolitikai juttatások             a) 4.3</t>
  </si>
  <si>
    <t>KAMATKIADÁSOK</t>
  </si>
  <si>
    <t>FELHALMOZÁSI KIADÁSOK</t>
  </si>
  <si>
    <r>
      <t xml:space="preserve"> </t>
    </r>
    <r>
      <rPr>
        <sz val="12"/>
        <rFont val="Times New Roman"/>
        <family val="1"/>
      </rPr>
      <t>Beruházások</t>
    </r>
  </si>
  <si>
    <r>
      <t xml:space="preserve"> </t>
    </r>
    <r>
      <rPr>
        <sz val="12"/>
        <rFont val="Times New Roman"/>
        <family val="1"/>
      </rPr>
      <t>Felújítások</t>
    </r>
  </si>
  <si>
    <t>Támogatás értékű felhalmozási kiadások</t>
  </si>
  <si>
    <r>
      <t xml:space="preserve"> </t>
    </r>
    <r>
      <rPr>
        <sz val="12"/>
        <rFont val="Times New Roman"/>
        <family val="1"/>
      </rPr>
      <t>Pénzeszköz átadások</t>
    </r>
  </si>
  <si>
    <t>FELÜGYELET ALÁ TARTOZÓ KÖLTSÉGVETÉSI SZERV TÁMOGATÁSA</t>
  </si>
  <si>
    <t>PÉNZÜGYI BEFEKTETÉSEK</t>
  </si>
  <si>
    <t>Értékpapír vásárlása</t>
  </si>
  <si>
    <t>Egyéb pénzügyi befektetések</t>
  </si>
  <si>
    <t>HITELEK, KÖLCSÖNÖK NYÚJTÁSA, TÖRLESZTÉSE</t>
  </si>
  <si>
    <t xml:space="preserve"> Felhalmozási célú</t>
  </si>
  <si>
    <t>Működési célú</t>
  </si>
  <si>
    <t>Működési célu tartalék</t>
  </si>
  <si>
    <t>KIADÁSOK MINDÖSSZESEN</t>
  </si>
  <si>
    <t>4.     melléklet</t>
  </si>
  <si>
    <t xml:space="preserve">8.számu melléklet </t>
  </si>
  <si>
    <t>önkormányzat</t>
  </si>
  <si>
    <t xml:space="preserve">körjegyzőség </t>
  </si>
  <si>
    <t>összesen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</si>
  <si>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</si>
  <si>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</si>
  <si>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</si>
  <si>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</si>
  <si>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</si>
  <si>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</si>
  <si>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</si>
  <si>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</si>
  <si>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 xml:space="preserve">Tárgyi eszközök, immateriális javak értékesítése </t>
  </si>
  <si>
    <t>Osztalék- és hozambevétel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</si>
  <si>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</si>
  <si>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</si>
  <si>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</si>
  <si>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</si>
  <si>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</t>
  </si>
  <si>
    <t>Átvett pénzeszközök vállalkozásoktól</t>
  </si>
  <si>
    <t>Átvett pénzeszközök háztartásoktól</t>
  </si>
  <si>
    <t>Átvett pénzeszközök non-profit szervezetektől</t>
  </si>
  <si>
    <t>Átvett pénzeszközök külföldről</t>
  </si>
  <si>
    <t>Átvett pénzeszközök EU költségvetésből</t>
  </si>
  <si>
    <t>Felhalmozási célú pénzeszközátvétel államháztartáson kívülről  b)</t>
  </si>
  <si>
    <t>Átvett pénzeszközök                                        b) 1.2</t>
  </si>
  <si>
    <t xml:space="preserve">Felhalmozási és tőke jellegű bevételek </t>
  </si>
  <si>
    <t>5.    melléklet</t>
  </si>
  <si>
    <t xml:space="preserve">Körjegyzőség </t>
  </si>
  <si>
    <t>Igazgatási szolgáltatási díj</t>
  </si>
  <si>
    <t>Felügyeleti jellegű tevékenység díja</t>
  </si>
  <si>
    <t>Bírság bevétele</t>
  </si>
  <si>
    <t xml:space="preserve">Hatósági jogkörhöz köthető működési bevétel 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</si>
  <si>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</si>
  <si>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</si>
  <si>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</si>
  <si>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</si>
  <si>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</si>
  <si>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</si>
  <si>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</si>
  <si>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</si>
  <si>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</si>
  <si>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                                       a) 2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</si>
  <si>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</si>
  <si>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</si>
  <si>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</si>
  <si>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</si>
  <si>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                 a) 2</t>
  </si>
  <si>
    <t>Államházt. Kív. Szárm. befektetett pü. eszk. kamata, árf.nyereség</t>
  </si>
  <si>
    <t>Egyéb államháztartáson kívülről származó kamat, árfolyamnyereség</t>
  </si>
  <si>
    <t>Kamatbevételek államháztartáson belülről</t>
  </si>
  <si>
    <t>Hozam- és kamatbevételek összesen            a) 2</t>
  </si>
  <si>
    <t>Garancia- és kezességvállalásból származó megtérülések államháztartáson kívülről</t>
  </si>
  <si>
    <t>Működési célú pénzeszközátvétel államháztartáson kívülről</t>
  </si>
  <si>
    <t>Intézményi működési bevételek összesen</t>
  </si>
  <si>
    <t>6.      melléklet</t>
  </si>
  <si>
    <t>részben önálló kv.szerv</t>
  </si>
  <si>
    <t>…….</t>
  </si>
  <si>
    <t>Ingatlanok felújítása</t>
  </si>
  <si>
    <t xml:space="preserve">Gépek, berendezések és felszerelések felújítása </t>
  </si>
  <si>
    <t xml:space="preserve">Járművek felújítása </t>
  </si>
  <si>
    <t>Felújítás előzetesen felszámított általános forgalmi adója</t>
  </si>
  <si>
    <t xml:space="preserve">Felújítás összesen </t>
  </si>
  <si>
    <t>Immateriális javak vásárlása</t>
  </si>
  <si>
    <t>Út aszfaltozás önrész</t>
  </si>
  <si>
    <t>Művelődésiház pályáz.önerő</t>
  </si>
  <si>
    <t>Sportöltöző befejezés</t>
  </si>
  <si>
    <t>Épület megvásárlás</t>
  </si>
  <si>
    <t xml:space="preserve">Utca kialakitás telkeknél </t>
  </si>
  <si>
    <t>buszváró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</si>
  <si>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</si>
  <si>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</si>
  <si>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</si>
  <si>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</si>
  <si>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Intézményi beruházások általános forgalmi adója</t>
  </si>
  <si>
    <t>Intézményi beruházási kiadások</t>
  </si>
  <si>
    <t xml:space="preserve">Lakásépítés </t>
  </si>
  <si>
    <t>Lakásépítés általános forgalmi adója</t>
  </si>
  <si>
    <t xml:space="preserve">Felhalmozási kiadások összesen </t>
  </si>
  <si>
    <t>Részvények és részesedések vásárlása</t>
  </si>
  <si>
    <t>Kárpótlási jegyek vásárlása</t>
  </si>
  <si>
    <t>Államkötvények, egyéb értékpapírok vásárlása</t>
  </si>
  <si>
    <t xml:space="preserve">Pénzügyi befektetések kiadásai </t>
  </si>
  <si>
    <t>Felhalmozási célú pénzeszközátadás vállalkozásoknak</t>
  </si>
  <si>
    <t>Felhalmozási célú pénzeszköz átadások</t>
  </si>
  <si>
    <t>7.      melléklet</t>
  </si>
  <si>
    <t xml:space="preserve">12. Számu melléklet </t>
  </si>
  <si>
    <t>Körjegyzőség</t>
  </si>
  <si>
    <t>ÖSSZESEN</t>
  </si>
  <si>
    <t xml:space="preserve">Rendszeres személyi juttatások </t>
  </si>
  <si>
    <t xml:space="preserve">Nem rendszeres személyi juttatások </t>
  </si>
  <si>
    <t xml:space="preserve">Külső személyi juttatások </t>
  </si>
  <si>
    <t>Személyi juttatások                                   a) 1</t>
  </si>
  <si>
    <t>Munkaadókat terhelő járulékok államháztartáson kívülre</t>
  </si>
  <si>
    <t>Munkaadókat terhelő járulékok               a) 2</t>
  </si>
  <si>
    <t xml:space="preserve">Készletbeszerzés </t>
  </si>
  <si>
    <t xml:space="preserve">Kommunikációs szolgáltatások </t>
  </si>
  <si>
    <t xml:space="preserve">Szolgáltatási kiadások </t>
  </si>
  <si>
    <t>Vásárolt közszolgáltatások</t>
  </si>
  <si>
    <t xml:space="preserve">Általános forgalmi adó összesen </t>
  </si>
  <si>
    <t xml:space="preserve">Kiküldetés, reprezentáció, reklámkiadások </t>
  </si>
  <si>
    <t>Egyéb dologi kiadások</t>
  </si>
  <si>
    <t>Dologi kiadások                                       a) 3</t>
  </si>
  <si>
    <t xml:space="preserve">Munkált.által megf.SZJA </t>
  </si>
  <si>
    <t xml:space="preserve">Adók, díjak, befizetések </t>
  </si>
  <si>
    <t xml:space="preserve">Kamatkiadások </t>
  </si>
  <si>
    <t>Realizált árfolyamveszteségek</t>
  </si>
  <si>
    <t>Egyéb folyó kiadások                              a) 3</t>
  </si>
  <si>
    <t>Támogatás értékű működési kiadások   a) 4.1</t>
  </si>
  <si>
    <t>Átadott pénzeszközök                             a) 4.2</t>
  </si>
  <si>
    <t>Ellátottak juttatásai                              a) 5</t>
  </si>
  <si>
    <t>Társadalom-és szociálpolitikai juttatások    a) 4.3</t>
  </si>
  <si>
    <t>Felügyelet alá tart. Kv. Szerv támogatása</t>
  </si>
  <si>
    <t>Működési célú tartalék                         d) 1</t>
  </si>
  <si>
    <t>MŰKÖDÉSI KIADÁSOK</t>
  </si>
  <si>
    <t xml:space="preserve">13. Számu melléklet </t>
  </si>
  <si>
    <t>Működési kiadások                      a)</t>
  </si>
  <si>
    <t xml:space="preserve">  Körjegyzőség</t>
  </si>
  <si>
    <t>Működési bevételek                 a)</t>
  </si>
  <si>
    <t>Személyi juttatás</t>
  </si>
  <si>
    <t>Intézményi működési bevételek</t>
  </si>
  <si>
    <t>Munkaadókat terhelő járulék</t>
  </si>
  <si>
    <t>Támogatások, kiegészítések működési célra</t>
  </si>
  <si>
    <t>Dologi kiadás</t>
  </si>
  <si>
    <t>Önkormányzatok sajátos működési bevételei</t>
  </si>
  <si>
    <t>Egyéb folyó kiadások</t>
  </si>
  <si>
    <t>Működési célú kölcsönök visszatérülése</t>
  </si>
  <si>
    <t>Működési célú hitelek felvétele</t>
  </si>
  <si>
    <t>Támogatás értékű működési kiadások</t>
  </si>
  <si>
    <t>Előző évi működési maradvány igénybevétele</t>
  </si>
  <si>
    <t>Átadott pénzeszközök</t>
  </si>
  <si>
    <t>Ellátottak juttatásai</t>
  </si>
  <si>
    <t>Társadalom-és szociálpolitikai juttatások</t>
  </si>
  <si>
    <t>Működési célú tartalék</t>
  </si>
  <si>
    <t>Működési célú hitelek, kölcsönök</t>
  </si>
  <si>
    <t>Összesen:</t>
  </si>
  <si>
    <t>Felhalmozási kiadások             b)</t>
  </si>
  <si>
    <t xml:space="preserve">  Körjegyzőség </t>
  </si>
  <si>
    <t>Felhalmozási bevételek            b)</t>
  </si>
  <si>
    <t>Felújítás</t>
  </si>
  <si>
    <t>Támogatások, kiegészítések felhalmozási célra</t>
  </si>
  <si>
    <t>Beruházás</t>
  </si>
  <si>
    <t>Normatív hozzájárulás felhalmozási cálú része</t>
  </si>
  <si>
    <t>Helyi adó felhalmozási célra</t>
  </si>
  <si>
    <t xml:space="preserve"> Pénzeszköz átadások</t>
  </si>
  <si>
    <t>Felhalmozási célú kölcsönök visszatérülése</t>
  </si>
  <si>
    <t>Felhalmozási célú hitelek felvétele</t>
  </si>
  <si>
    <t>Felhalmozási és tőke jell. bevételek</t>
  </si>
  <si>
    <t>Felhalmozási célú hitelek,kölcsönök</t>
  </si>
  <si>
    <t>Fejlesztési célú tartalék</t>
  </si>
  <si>
    <t>Előző évi felhalmozási maradvány igénybevétele</t>
  </si>
  <si>
    <t>Kiadások mindösszesen:</t>
  </si>
  <si>
    <t>Bevételek mindösszesen:</t>
  </si>
  <si>
    <t>9.     melléklet</t>
  </si>
  <si>
    <t>Közút.híd üz.</t>
  </si>
  <si>
    <t>Önk.ig.tev.</t>
  </si>
  <si>
    <t>Közs.gazd.</t>
  </si>
  <si>
    <t>Közvilág.</t>
  </si>
  <si>
    <t>Eseti gyer.</t>
  </si>
  <si>
    <t>Sz.víz elv.kez.</t>
  </si>
  <si>
    <t>Telep.hull.kz</t>
  </si>
  <si>
    <t>Műv.ház tev.</t>
  </si>
  <si>
    <t>Sport tev.</t>
  </si>
  <si>
    <t>Másh.nem.sor.H.Sz.</t>
  </si>
  <si>
    <t>Önkorm.elszámolásai</t>
  </si>
  <si>
    <t>Önk.igazgat.</t>
  </si>
  <si>
    <t>Teleház</t>
  </si>
  <si>
    <t>Időskorú</t>
  </si>
  <si>
    <t>Köztemetés</t>
  </si>
  <si>
    <t>Norm. Lakás</t>
  </si>
  <si>
    <t>Helyi lakás</t>
  </si>
  <si>
    <t>Átmeneti seg.</t>
  </si>
  <si>
    <t>Temet. Seg.</t>
  </si>
  <si>
    <t>Közgyógy. Ell.</t>
  </si>
  <si>
    <t>Első lakás</t>
  </si>
  <si>
    <t>BURSA</t>
  </si>
  <si>
    <t>Személyi juttatások</t>
  </si>
  <si>
    <t xml:space="preserve"> Munkaadókat terhelő járulékok</t>
  </si>
  <si>
    <t xml:space="preserve"> Dologi kiadások</t>
  </si>
  <si>
    <t>Kamatkiadások</t>
  </si>
  <si>
    <t>Követelés elengedés, tartozás átvállalás kiadásai</t>
  </si>
  <si>
    <t>Átadott pénzeszközök működési célra ÁHT-n kívülre</t>
  </si>
  <si>
    <t>Előző évi pénzmaradvány átadás</t>
  </si>
  <si>
    <t>Társadalom-szociálpol. és egyéb juttatás, támogatás</t>
  </si>
  <si>
    <t>Ellátottak pénzbeli juttatásai</t>
  </si>
  <si>
    <t>Egyéb működési célú támogatások, kiadások</t>
  </si>
  <si>
    <t>PÉNZFORGALOM NÉLKÜLI KIADÁSOK</t>
  </si>
  <si>
    <t xml:space="preserve"> Beruházások</t>
  </si>
  <si>
    <t xml:space="preserve"> Felújítások</t>
  </si>
  <si>
    <t>Felhalmozási célú pénzeszköz átadások ÁHT-n kívülre</t>
  </si>
  <si>
    <t xml:space="preserve">Támogatási kölcsönök nyújtása államháztartáson belülre  </t>
  </si>
  <si>
    <t xml:space="preserve">Támogatási kölcsönök nyújtása államháztartáson kívülre </t>
  </si>
  <si>
    <t>Támogatási kölcsönök törlesztése államháztartáson belülre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</si>
  <si>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</si>
  <si>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</si>
  <si>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</si>
  <si>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>TOVÁBBADÁSI CÉLÚ KIADÁSOK</t>
  </si>
  <si>
    <t>FEL.ALTT. KV. SZERV TÁMOGATÁSA</t>
  </si>
  <si>
    <t>LÉTSZÁMKERET</t>
  </si>
  <si>
    <t>9.     mellléklet</t>
  </si>
  <si>
    <t>Önk.ig.ttev.</t>
  </si>
  <si>
    <t>Önk.fel.ra nem terv.fel.</t>
  </si>
  <si>
    <t>Helyiség  bérl.díj</t>
  </si>
  <si>
    <t>Telep.hull.kezelési tev.</t>
  </si>
  <si>
    <t>Üzlet bérl.díj</t>
  </si>
  <si>
    <t>INTÉZMÉNYI MŰKÖDÉSI BEVÉTELEK</t>
  </si>
  <si>
    <t>Egyéb saját bevételek</t>
  </si>
  <si>
    <t>ÁFA bevételek és visszatérülések</t>
  </si>
  <si>
    <t>Hozam és kamat bevételek</t>
  </si>
  <si>
    <t>Átvett pénzeszközök működési célra Áht-n kívülről</t>
  </si>
  <si>
    <t>MŰKÖDÉSI CÉLÚ TÁMOGATÁSOK, KIEGÉSZÍTÉSEK</t>
  </si>
  <si>
    <t>költségvetési kiegészítések, visszatérülések</t>
  </si>
  <si>
    <t>Önkormányzatok költségvetési támogatása</t>
  </si>
  <si>
    <t xml:space="preserve">      Normatív hozzájárulások</t>
  </si>
  <si>
    <t xml:space="preserve">     Központosított előirányzatok</t>
  </si>
  <si>
    <t xml:space="preserve">     Működőképességet megőrző kiegészítő támogatások</t>
  </si>
  <si>
    <t xml:space="preserve">     Normatív kötött felhasználású támogatások</t>
  </si>
  <si>
    <t xml:space="preserve">     Címzett támogatás</t>
  </si>
  <si>
    <t xml:space="preserve">     Céltámogatás</t>
  </si>
  <si>
    <t xml:space="preserve">     Egyéb</t>
  </si>
  <si>
    <t>ÖNKORMÁNYZATOK SAJÁTOS  BEVÉTELEI</t>
  </si>
  <si>
    <t>Önkormányzatok sajátos működési bevételei összesen</t>
  </si>
  <si>
    <t>Önkormányzatok sajátos felhalmozási bevételei összesen  (kommunális adót tartalmazza)</t>
  </si>
  <si>
    <t>HITELEK,  TÁMOGATÁSI KÖLCSÖNÖK</t>
  </si>
  <si>
    <t>Működésre</t>
  </si>
  <si>
    <t>Felhalmozásra</t>
  </si>
  <si>
    <t>FELHALMOZÁSI ÉS TŐKE JELLEGŰ BEVÉTELEK, FELHALMOZÁSI CÉLÚ TÁMOGATÁSOK</t>
  </si>
  <si>
    <t>TOVÁBBADÁSI CÉLÚ BEVÉTELEK</t>
  </si>
  <si>
    <t>ELŐZŐ ÉVI MARADVÁNY IGÉNYBE VÉTELE</t>
  </si>
  <si>
    <t>Felhalmozási célú</t>
  </si>
  <si>
    <t>FELÜGY.SZERVTŐL KAPOTT  TÁMOG.</t>
  </si>
  <si>
    <t>10.     melléklet</t>
  </si>
  <si>
    <t>Önkormányzat</t>
  </si>
  <si>
    <t>Építményadó                                                                                                                   a) 2.1</t>
  </si>
  <si>
    <t>Telekadó</t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</si>
  <si>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</si>
  <si>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</si>
  <si>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</si>
  <si>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</si>
  <si>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                               a) 2.1</t>
  </si>
  <si>
    <t>Iparűzési adó ideiglenes jelleggel végzett iparűzési tevékenység után (napi átalány)</t>
  </si>
  <si>
    <t xml:space="preserve">Helyi adók összesen </t>
  </si>
  <si>
    <t>11.      melléklet</t>
  </si>
  <si>
    <t>Megnevezés                                               a) 4.3</t>
  </si>
  <si>
    <t xml:space="preserve">aktiv koruak ellátása: </t>
  </si>
  <si>
    <t xml:space="preserve">Rendszeres szociális segély      </t>
  </si>
  <si>
    <t xml:space="preserve">Idõskorúak járadéka </t>
  </si>
  <si>
    <t>Lakásfenntartási támogatás norm.</t>
  </si>
  <si>
    <t xml:space="preserve">Első kifizetett lakás támogatás </t>
  </si>
  <si>
    <t>Lakásfenntartási támogatás (helyi megállapítás)</t>
  </si>
  <si>
    <t xml:space="preserve">Adósságcsökkentési támogatás </t>
  </si>
  <si>
    <t xml:space="preserve">Ápolási díj. (normatív) </t>
  </si>
  <si>
    <t xml:space="preserve">Ápolási díj (helyi megállapítás) </t>
  </si>
  <si>
    <t xml:space="preserve">Átmeneti segély </t>
  </si>
  <si>
    <t xml:space="preserve">Temetési segély </t>
  </si>
  <si>
    <t xml:space="preserve">Rendszeres gyermekvédelmi kedvezményben részesülők pénzbeli támogatása </t>
  </si>
  <si>
    <t xml:space="preserve">Kiegészítő gyermekvéd. támogatás és a kiegészítő gyermekv. tám. pótléka  </t>
  </si>
  <si>
    <t>Rendkívüli gyermekvédelmi támogatás (helyi megállapítás)</t>
  </si>
  <si>
    <t>Rászorultságtól függõ pénzbeli szociális, gyermekvédelmi ellátások</t>
  </si>
  <si>
    <t xml:space="preserve">Természetben nyújtott lakásfenntartási támogatás </t>
  </si>
  <si>
    <t xml:space="preserve">Adósságkezelési szolg. keretében gáz-vagy áram fogy. mérő készül. biztosítása </t>
  </si>
  <si>
    <t xml:space="preserve">Köztemetés </t>
  </si>
  <si>
    <t xml:space="preserve">Közgyógyellátás </t>
  </si>
  <si>
    <t xml:space="preserve">Rászorultságtól függõ normatív kedvezmények </t>
  </si>
  <si>
    <t xml:space="preserve">Étkeztetés </t>
  </si>
  <si>
    <t>Házi segítségnyújtás</t>
  </si>
  <si>
    <t xml:space="preserve">Rendkívüli gyermekvédelmi támogatás </t>
  </si>
  <si>
    <t xml:space="preserve">Természetben nyújtott szociális ellátások összesen </t>
  </si>
  <si>
    <t xml:space="preserve">Egészségügyi szolgáltatásra való jogosultság </t>
  </si>
  <si>
    <t>Önkormányzatok által folyósított szociális, gyermekvédelmi 
ellátások összesen</t>
  </si>
  <si>
    <t>28. Számu melléklet</t>
  </si>
  <si>
    <t>körjegyzőség</t>
  </si>
  <si>
    <t>Sportkör</t>
  </si>
  <si>
    <t>nyugdíjas kblub</t>
  </si>
  <si>
    <t>Mentőszolg.</t>
  </si>
  <si>
    <t>polgárvédelem</t>
  </si>
  <si>
    <t>egyéb alapítvány</t>
  </si>
  <si>
    <t>Működési célú pénzeszközátadás államháztartáson kívül               a) 4.1</t>
  </si>
  <si>
    <t>Garancia- és kezességváll. származó kifizetés államháztartáson kívülre</t>
  </si>
  <si>
    <t>………</t>
  </si>
  <si>
    <t>Felhalmozási célú pénzeszközátadás államháztartáson kívülre</t>
  </si>
  <si>
    <t xml:space="preserve">Pénzeszköz átadás összesen </t>
  </si>
  <si>
    <t>Felügyelet alá tartozó költségv. szervnek foly. Műk.támogatás</t>
  </si>
  <si>
    <t>Felügyelet alá tartozó kv. szervnek foly. Felh. támogatás</t>
  </si>
  <si>
    <t>Felügyelet alá tartozó költségvetési szervnek folyósított támogatás összesen</t>
  </si>
  <si>
    <t>központi költségvetési szervnek</t>
  </si>
  <si>
    <t>fejezeti kezelésű előirányzatnak</t>
  </si>
  <si>
    <t>társadalombiztosítási alapok kezelőinek</t>
  </si>
  <si>
    <t>elkülönített állami pénzalapnak</t>
  </si>
  <si>
    <t>helyi önkormányzatoknak és költségvetési szerveinek</t>
  </si>
  <si>
    <t>többcélú kistérségi társulásnak</t>
  </si>
  <si>
    <t>Garancia- és kezességváll. szárm. kifizetés államháztart.belülre</t>
  </si>
  <si>
    <t xml:space="preserve">Támogatásértékű működési kiadás összesen </t>
  </si>
  <si>
    <t xml:space="preserve"> többcélú kistérségi társulásnak</t>
  </si>
  <si>
    <t xml:space="preserve">Támogatásértékű felhalmozási kiadás összesen </t>
  </si>
  <si>
    <t xml:space="preserve">Támogatásértékű kiadás összesen </t>
  </si>
  <si>
    <t>Előző évi előirányzat-maradvány, pénzmaradvány átadása</t>
  </si>
  <si>
    <t>Családi támogatások</t>
  </si>
  <si>
    <t>Pénzbeli kártérítés, egyéb pénzbeli juttatások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</si>
  <si>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</si>
  <si>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</si>
  <si>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</si>
  <si>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</si>
  <si>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</si>
  <si>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 xml:space="preserve">Ellátottak pénzbeli juttatásai </t>
  </si>
  <si>
    <t>Támogatott szervezet, személy</t>
  </si>
  <si>
    <t>Támogatás célja</t>
  </si>
  <si>
    <t>Támogatás összege (E Ft)</t>
  </si>
  <si>
    <t>Li-Uzsa SE.Sportkör</t>
  </si>
  <si>
    <t>Sportkör támogatás</t>
  </si>
  <si>
    <t xml:space="preserve">Nyugdijas klub </t>
  </si>
  <si>
    <t>Múködési támogatás</t>
  </si>
  <si>
    <t>Mentő Szolgálat</t>
  </si>
  <si>
    <t>Polgárvédelem</t>
  </si>
  <si>
    <t>Egyéb alapítvány</t>
  </si>
  <si>
    <t>Tűzoltóság</t>
  </si>
  <si>
    <t>A támogatások elszámolásának határidejét és módját a Képviselő testület egyedileg határozza meg.</t>
  </si>
  <si>
    <t xml:space="preserve">  15.    melléklet </t>
  </si>
  <si>
    <t>Teljes munkaidőben foglalkoztatottak</t>
  </si>
  <si>
    <t>Részmunkaidőben foglalkoztatottak</t>
  </si>
  <si>
    <t>Állományba nem tartozók</t>
  </si>
  <si>
    <t>Összesen</t>
  </si>
  <si>
    <t xml:space="preserve">Önkormányzati feladatok: </t>
  </si>
  <si>
    <t>Község gazdálkodási tevékenység</t>
  </si>
  <si>
    <t>müvelődési ház-könyvtár</t>
  </si>
  <si>
    <t>16    melléklet</t>
  </si>
  <si>
    <t>Céltartalék</t>
  </si>
  <si>
    <t>Tartalék forrása</t>
  </si>
  <si>
    <t>Tartalék felhasználása</t>
  </si>
  <si>
    <t>Előző évi pénzmaradvány</t>
  </si>
  <si>
    <t xml:space="preserve">Képviselő test.döntés  </t>
  </si>
  <si>
    <t>értelmében történő felh.</t>
  </si>
  <si>
    <t>UZSA Önkormányzat 2012.  évre tervezett felhalmozási és tőke jellegű bevételei (E Ft)</t>
  </si>
  <si>
    <t>CÍMREND 2012</t>
  </si>
  <si>
    <t>UZSA Önkormányzat 2012. évre tervezett bevételei  (E Ft)</t>
  </si>
  <si>
    <t>2012. eredeti elő-irányzat</t>
  </si>
  <si>
    <t>UZSA Önkormányzat 2012. évre tervezett kiadásai  (E Ft)</t>
  </si>
  <si>
    <t>MŰKÖDÉSI KIADÁSOK                                a)</t>
  </si>
  <si>
    <t>UZSA Önkormányzat 2012. évre tervezett intézményi működési bevételei (E Ft)</t>
  </si>
  <si>
    <t>UZSA Önkormányzat 2012. évre tervezett felhalmozási kiadásai és pénzügyi befektetései (E Ft)</t>
  </si>
  <si>
    <t>UZSA Önkormányzat 2012. évre tervezett működési kiadásai (E Ft)</t>
  </si>
  <si>
    <t xml:space="preserve">UZSA Önkormányzat 2012. évi összesitett működési és felhalmozási kiadásai és bevételei egyensúlyban mérlegszerűen (E Ft)  </t>
  </si>
  <si>
    <t>UZSA KÖZSÉG ÖNKORMÁNYZAT 2012. ÉVI BEVÉTELEI ÉS KIADÁSAI FELADATONKÉNT  (E FT)</t>
  </si>
  <si>
    <t>Uzsa  KÖZSÉG ÖNKORMÁNYZAT 2012.  ÉVI BEVÉTELEI ÉS KIADÁSAI FELADATONKÉNT  (E FT)</t>
  </si>
  <si>
    <t>Uzsa KÖZSÉG ÖNKORMÁNYZAT 2012. ÉVI BEVÉTELEI ÉS KIADÁSAI FELADATONKÉNT  (E FT)</t>
  </si>
  <si>
    <t>Uzsa KÖZSÉG ÖNKORMÁNYZAT 2012.  ÉVI BEVÉTELEI ÉS KIADÁSAI FELADATONKÉNT  (E FT)</t>
  </si>
  <si>
    <t>UZSA Önkormányzat 2012. évre tervezett helyi adó bevételei ( E Ft)</t>
  </si>
  <si>
    <t>UZSA Önkormányzat 2012. évre tervezett társadalom- és szociálpolitikai juttatásai (E Ft)</t>
  </si>
  <si>
    <t>UZSA Önkormányzat 2012. évre tervezett végleges pénzeszközátadásai, támogatás értékű kiadásai és egyéb támogatásai (E Ft)</t>
  </si>
  <si>
    <t>Pénzeszköz átadások cél szerinti kimutatása UZSA  Önkormányzat 2012. évi költségvetésében</t>
  </si>
  <si>
    <t>UZSA  Önkormányzat 2012. évi létszámkerete költségvetési szervenként  (fő)</t>
  </si>
  <si>
    <t>Uzsa Önkormányzat 2012.évre tervezett céltartalék előirányzata célonként (E Ft)</t>
  </si>
  <si>
    <t>(e Ft)</t>
  </si>
  <si>
    <t>Felhalmozási célú egyéb pénzeszközátadás államháztartáson  kívül</t>
  </si>
  <si>
    <t>Szociális hozzájárulási adó</t>
  </si>
  <si>
    <t>T.eü</t>
  </si>
  <si>
    <t>P&gt;eü</t>
  </si>
  <si>
    <t>Munkaerőpiaci hjár.</t>
  </si>
  <si>
    <t>Táppénz</t>
  </si>
  <si>
    <t>Eho képviselők tiszt.díja után</t>
  </si>
  <si>
    <t>Közfogl.röv.távú</t>
  </si>
  <si>
    <t>Közf.hosszú távú</t>
  </si>
  <si>
    <t>Rsz.szoc. FHT</t>
  </si>
  <si>
    <t>Eseti szoc.egyéb tám. 018</t>
  </si>
  <si>
    <t>Ápol.  016 Méltány.</t>
  </si>
  <si>
    <t>Ápol.alanyi jogon 017</t>
  </si>
  <si>
    <t>FHT</t>
  </si>
  <si>
    <t>Egyéb, az önkormányzat rendeletében megállapított juttatás (beisk.szül.,szemét t.)</t>
  </si>
  <si>
    <t>Átmeneti segély (tüzifa tám, átmen.seg.)</t>
  </si>
  <si>
    <t>közfoglalkoztatás rövidtávú</t>
  </si>
  <si>
    <t>közfoglalkoztatás hosszú távú</t>
  </si>
  <si>
    <t>Képviselők, alpolgármester</t>
  </si>
  <si>
    <t>1.    melléklet a 3/2012. (II.15.) Önkormányzati rendelethez</t>
  </si>
  <si>
    <r>
      <t>2</t>
    </r>
    <r>
      <rPr>
        <sz val="8"/>
        <rFont val="Arial"/>
        <family val="2"/>
      </rPr>
      <t>.    melléklet a 3/2012. (II.15.) Önkormányzati rendelethez</t>
    </r>
  </si>
  <si>
    <t xml:space="preserve">                                                                           3.    melléklet a 3/2012. (II.15.) Önkormányzati rendelethez</t>
  </si>
  <si>
    <t xml:space="preserve">                                                                                                                       4.    melléklet a 3/2012. (II.15.) Önkormányzati rendelethez</t>
  </si>
  <si>
    <t xml:space="preserve">                                                                                                                                       5.    melléklet a 3/2012. (II.15.) Önkormányzati rendelethez</t>
  </si>
  <si>
    <t xml:space="preserve">                                                                                                              6.    melléklet a 3/2012. (II.15.) Önkormányzati rendelethez</t>
  </si>
  <si>
    <t xml:space="preserve">                                                                                     7.    melléklet a 3/2012. (II.15.) Önkormányzati rendelethez</t>
  </si>
  <si>
    <t>8.    melléklet a 3/2012. (II.15.) Önkormányzati rendelethez</t>
  </si>
  <si>
    <t xml:space="preserve">                                                                                                   9.    melléklet a 3/2012. (II.15.) Önkormányzati rendelethez</t>
  </si>
  <si>
    <t xml:space="preserve">                                                                                                  9.    melléklet a 3/2012. (II.15.) Önkormányzati rendelethez</t>
  </si>
  <si>
    <t xml:space="preserve">                                                                                                              10.    melléklet a3/2012. (II.15.) Önkormányzati rendelethez</t>
  </si>
  <si>
    <t xml:space="preserve">                                                                                                            11.    melléklet a 3/2012. (II.15.) Önkormányzati rendelethez</t>
  </si>
  <si>
    <t>12.    melléklet a 3/2012. (II.15.) Önkormányzati rendelethez</t>
  </si>
  <si>
    <t>13.    melléklet a 3/2012. (II.15.) Önkormányzati rendelethez</t>
  </si>
  <si>
    <t xml:space="preserve">                                    14    melléklet a 3/2012 (II.15.) Önkormányzati rendelethez</t>
  </si>
  <si>
    <t xml:space="preserve">      15.    melléklet a 3/2012. (II.15.)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</si>
</sst>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</numFmts>
  <fonts count="71">
    <font>
      <sz val="10"/>
      <name val="Arial"/>
      <family val="2"/>
    </font>
    <font>
      <sz val="10"/>
      <name val="Times New Roman CE"/>
      <family val="1"/>
    </font>
    <font>
      <sz val="10"/>
      <name val="Arial CE"/>
      <family val="2"/>
    </font>
    <font>
      <sz val="8"/>
      <name val="Arial CE"/>
      <family val="2"/>
    </font>
    <font>
      <b/>
      <i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i/>
      <sz val="14"/>
      <name val="Georgia"/>
      <family val="1"/>
    </font>
    <font>
      <sz val="8"/>
      <name val="Arial"/>
      <family val="2"/>
    </font>
    <font>
      <b/>
      <i/>
      <sz val="12"/>
      <name val="Georgia"/>
      <family val="1"/>
    </font>
    <font>
      <b/>
      <i/>
      <sz val="9"/>
      <name val="Georgia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Georgia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Georgia"/>
      <family val="1"/>
    </font>
    <font>
      <b/>
      <i/>
      <sz val="10"/>
      <name val="Georgia"/>
      <family val="1"/>
    </font>
    <font>
      <b/>
      <i/>
      <sz val="9"/>
      <name val="Arial"/>
      <family val="2"/>
    </font>
    <font>
      <sz val="11"/>
      <name val="Times New Roman"/>
      <family val="1"/>
    </font>
    <font>
      <sz val="11"/>
      <name val="Georgia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2"/>
    </font>
    <font>
      <sz val="12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i/>
      <sz val="8"/>
      <name val="Times New Roman"/>
      <family val="1"/>
    </font>
    <font>
      <b/>
      <i/>
      <sz val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3"/>
      <name val="Georgia"/>
      <family val="1"/>
    </font>
    <font>
      <b/>
      <i/>
      <u val="single"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8"/>
      <name val="Times New Roman"/>
      <family val="1"/>
    </font>
    <font>
      <b/>
      <sz val="9"/>
      <color indexed="8"/>
      <name val="Georgia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i/>
      <sz val="14"/>
      <name val="Georgia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Georgia"/>
      <family val="1"/>
    </font>
    <font>
      <sz val="11"/>
      <color indexed="8"/>
      <name val="Times New Roman"/>
      <family val="1"/>
    </font>
    <font>
      <sz val="11"/>
      <color indexed="8"/>
      <name val="Georgia"/>
      <family val="1"/>
    </font>
    <font>
      <b/>
      <sz val="11"/>
      <color indexed="8"/>
      <name val="Times New Roman"/>
      <family val="1"/>
    </font>
    <font>
      <b/>
      <sz val="11"/>
      <color indexed="8"/>
      <name val="Georgia"/>
      <family val="1"/>
    </font>
    <font>
      <sz val="10"/>
      <color indexed="8"/>
      <name val="Georgia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2"/>
    </font>
    <font>
      <i/>
      <u val="single"/>
      <sz val="12"/>
      <name val="Arial"/>
      <family val="2"/>
    </font>
    <font>
      <b/>
      <sz val="9"/>
      <color indexed="8"/>
      <name val="Times New Roman"/>
      <family val="1"/>
    </font>
    <font>
      <b/>
      <i/>
      <sz val="8"/>
      <name val="Georgia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0" fontId="10" fillId="0" borderId="2" xfId="0" applyFont="1" applyBorder="1" applyAlignment="1">
      <alignment horizontal="center" wrapText="1"/>
    </xf>
    <xf numFmtId="0" fontId="0" fillId="2" borderId="2" xfId="0" applyFill="1" applyBorder="1" applyAlignment="1">
      <alignment/>
    </xf>
    <xf numFmtId="0" fontId="13" fillId="0" borderId="2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11" fillId="2" borderId="2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wrapText="1"/>
    </xf>
    <xf numFmtId="0" fontId="14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/>
    </xf>
    <xf numFmtId="0" fontId="21" fillId="0" borderId="2" xfId="0" applyFont="1" applyBorder="1" applyAlignment="1">
      <alignment horizontal="left"/>
    </xf>
    <xf numFmtId="0" fontId="19" fillId="0" borderId="2" xfId="0" applyFont="1" applyBorder="1" applyAlignment="1">
      <alignment/>
    </xf>
    <xf numFmtId="0" fontId="22" fillId="2" borderId="2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23" fillId="3" borderId="2" xfId="0" applyFont="1" applyFill="1" applyBorder="1" applyAlignment="1">
      <alignment/>
    </xf>
    <xf numFmtId="0" fontId="24" fillId="3" borderId="2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shrinkToFit="1"/>
    </xf>
    <xf numFmtId="0" fontId="26" fillId="0" borderId="2" xfId="0" applyFont="1" applyBorder="1" applyAlignment="1">
      <alignment wrapText="1"/>
    </xf>
    <xf numFmtId="0" fontId="27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/>
    </xf>
    <xf numFmtId="0" fontId="29" fillId="0" borderId="2" xfId="0" applyFont="1" applyBorder="1" applyAlignment="1">
      <alignment/>
    </xf>
    <xf numFmtId="0" fontId="30" fillId="0" borderId="2" xfId="0" applyFont="1" applyBorder="1" applyAlignment="1">
      <alignment wrapText="1"/>
    </xf>
    <xf numFmtId="0" fontId="29" fillId="0" borderId="0" xfId="0" applyFont="1" applyAlignment="1">
      <alignment/>
    </xf>
    <xf numFmtId="0" fontId="17" fillId="0" borderId="2" xfId="0" applyFont="1" applyBorder="1" applyAlignment="1">
      <alignment wrapText="1"/>
    </xf>
    <xf numFmtId="0" fontId="31" fillId="0" borderId="2" xfId="0" applyFont="1" applyBorder="1" applyAlignment="1">
      <alignment wrapText="1"/>
    </xf>
    <xf numFmtId="0" fontId="28" fillId="0" borderId="2" xfId="19" applyFont="1" applyBorder="1" applyAlignment="1">
      <alignment horizontal="justify" vertical="top" wrapText="1"/>
      <protection/>
    </xf>
    <xf numFmtId="0" fontId="0" fillId="0" borderId="0" xfId="0" applyBorder="1" applyAlignment="1">
      <alignment/>
    </xf>
    <xf numFmtId="0" fontId="30" fillId="2" borderId="2" xfId="19" applyFont="1" applyFill="1" applyBorder="1" applyAlignment="1">
      <alignment vertical="top" wrapText="1"/>
      <protection/>
    </xf>
    <xf numFmtId="0" fontId="20" fillId="2" borderId="2" xfId="0" applyFont="1" applyFill="1" applyBorder="1" applyAlignment="1">
      <alignment/>
    </xf>
    <xf numFmtId="0" fontId="28" fillId="0" borderId="2" xfId="19" applyFont="1" applyBorder="1" applyAlignment="1">
      <alignment vertical="top" wrapText="1"/>
      <protection/>
    </xf>
    <xf numFmtId="0" fontId="32" fillId="0" borderId="2" xfId="19" applyFont="1" applyBorder="1" applyAlignment="1">
      <alignment/>
      <protection/>
    </xf>
    <xf numFmtId="0" fontId="33" fillId="0" borderId="0" xfId="19" applyFont="1" applyBorder="1" applyAlignment="1">
      <alignment/>
      <protection/>
    </xf>
    <xf numFmtId="0" fontId="28" fillId="0" borderId="2" xfId="19" applyFont="1" applyBorder="1" applyAlignment="1">
      <alignment vertical="center" wrapText="1"/>
      <protection/>
    </xf>
    <xf numFmtId="0" fontId="19" fillId="4" borderId="2" xfId="0" applyFont="1" applyFill="1" applyBorder="1" applyAlignment="1">
      <alignment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shrinkToFit="1"/>
    </xf>
    <xf numFmtId="0" fontId="20" fillId="0" borderId="2" xfId="0" applyFont="1" applyBorder="1" applyAlignment="1">
      <alignment wrapText="1"/>
    </xf>
    <xf numFmtId="0" fontId="25" fillId="0" borderId="2" xfId="0" applyFont="1" applyBorder="1" applyAlignment="1">
      <alignment/>
    </xf>
    <xf numFmtId="0" fontId="20" fillId="0" borderId="2" xfId="19" applyFont="1" applyBorder="1" applyAlignment="1">
      <alignment vertical="center" wrapText="1"/>
      <protection/>
    </xf>
    <xf numFmtId="164" fontId="28" fillId="0" borderId="2" xfId="19" applyNumberFormat="1" applyFont="1" applyBorder="1" applyAlignment="1">
      <alignment vertical="center"/>
      <protection/>
    </xf>
    <xf numFmtId="164" fontId="29" fillId="0" borderId="2" xfId="19" applyNumberFormat="1" applyFont="1" applyBorder="1" applyAlignment="1">
      <alignment vertical="center"/>
      <protection/>
    </xf>
    <xf numFmtId="0" fontId="25" fillId="0" borderId="2" xfId="19" applyFont="1" applyBorder="1">
      <alignment/>
      <protection/>
    </xf>
    <xf numFmtId="164" fontId="34" fillId="0" borderId="2" xfId="19" applyNumberFormat="1" applyFont="1" applyBorder="1" applyAlignment="1">
      <alignment vertical="center"/>
      <protection/>
    </xf>
    <xf numFmtId="164" fontId="25" fillId="0" borderId="2" xfId="19" applyNumberFormat="1" applyFont="1" applyBorder="1" applyAlignment="1">
      <alignment vertical="center"/>
      <protection/>
    </xf>
    <xf numFmtId="0" fontId="34" fillId="0" borderId="2" xfId="19" applyFont="1" applyBorder="1" applyAlignment="1">
      <alignment vertical="center"/>
      <protection/>
    </xf>
    <xf numFmtId="164" fontId="25" fillId="0" borderId="2" xfId="19" applyNumberFormat="1" applyFont="1" applyBorder="1" applyAlignment="1">
      <alignment horizontal="center" vertical="center" wrapText="1"/>
      <protection/>
    </xf>
    <xf numFmtId="164" fontId="29" fillId="0" borderId="2" xfId="19" applyNumberFormat="1" applyFont="1" applyFill="1" applyBorder="1" applyAlignment="1">
      <alignment vertical="center"/>
      <protection/>
    </xf>
    <xf numFmtId="0" fontId="29" fillId="0" borderId="2" xfId="19" applyFont="1" applyBorder="1" applyAlignment="1">
      <alignment vertical="center"/>
      <protection/>
    </xf>
    <xf numFmtId="0" fontId="20" fillId="2" borderId="2" xfId="19" applyFont="1" applyFill="1" applyBorder="1" applyAlignment="1">
      <alignment vertical="center" wrapText="1"/>
      <protection/>
    </xf>
    <xf numFmtId="164" fontId="28" fillId="2" borderId="2" xfId="19" applyNumberFormat="1" applyFont="1" applyFill="1" applyBorder="1" applyAlignment="1">
      <alignment vertical="center"/>
      <protection/>
    </xf>
    <xf numFmtId="0" fontId="19" fillId="2" borderId="2" xfId="19" applyFont="1" applyFill="1" applyBorder="1" applyAlignment="1">
      <alignment vertical="center" wrapText="1"/>
      <protection/>
    </xf>
    <xf numFmtId="164" fontId="30" fillId="2" borderId="2" xfId="19" applyNumberFormat="1" applyFont="1" applyFill="1" applyBorder="1" applyAlignment="1">
      <alignment vertical="center"/>
      <protection/>
    </xf>
    <xf numFmtId="164" fontId="35" fillId="0" borderId="2" xfId="19" applyNumberFormat="1" applyFont="1" applyFill="1" applyBorder="1" applyAlignment="1">
      <alignment horizontal="center" vertical="center" wrapText="1"/>
      <protection/>
    </xf>
    <xf numFmtId="0" fontId="25" fillId="0" borderId="2" xfId="19" applyFont="1" applyFill="1" applyBorder="1">
      <alignment/>
      <protection/>
    </xf>
    <xf numFmtId="0" fontId="36" fillId="0" borderId="2" xfId="19" applyFont="1" applyFill="1" applyBorder="1" applyAlignment="1">
      <alignment horizontal="center" vertical="center" wrapText="1"/>
      <protection/>
    </xf>
    <xf numFmtId="0" fontId="19" fillId="0" borderId="2" xfId="19" applyFont="1" applyBorder="1" applyAlignment="1">
      <alignment vertical="center" wrapText="1"/>
      <protection/>
    </xf>
    <xf numFmtId="164" fontId="30" fillId="0" borderId="2" xfId="19" applyNumberFormat="1" applyFont="1" applyBorder="1" applyAlignment="1">
      <alignment vertical="center"/>
      <protection/>
    </xf>
    <xf numFmtId="164" fontId="35" fillId="0" borderId="2" xfId="19" applyNumberFormat="1" applyFont="1" applyBorder="1" applyAlignment="1">
      <alignment horizontal="center" vertical="center" wrapText="1"/>
      <protection/>
    </xf>
    <xf numFmtId="0" fontId="36" fillId="0" borderId="2" xfId="19" applyFont="1" applyBorder="1" applyAlignment="1">
      <alignment horizontal="center" vertical="center" wrapText="1"/>
      <protection/>
    </xf>
    <xf numFmtId="0" fontId="34" fillId="0" borderId="1" xfId="19" applyFont="1" applyBorder="1" applyAlignment="1">
      <alignment horizontal="center" vertical="center" wrapText="1"/>
      <protection/>
    </xf>
    <xf numFmtId="164" fontId="30" fillId="4" borderId="2" xfId="19" applyNumberFormat="1" applyFont="1" applyFill="1" applyBorder="1" applyAlignment="1">
      <alignment vertical="center"/>
      <protection/>
    </xf>
    <xf numFmtId="164" fontId="29" fillId="4" borderId="2" xfId="19" applyNumberFormat="1" applyFont="1" applyFill="1" applyBorder="1" applyAlignment="1">
      <alignment vertical="center"/>
      <protection/>
    </xf>
    <xf numFmtId="164" fontId="29" fillId="4" borderId="4" xfId="19" applyNumberFormat="1" applyFont="1" applyFill="1" applyBorder="1" applyAlignment="1">
      <alignment vertical="center"/>
      <protection/>
    </xf>
    <xf numFmtId="0" fontId="34" fillId="0" borderId="3" xfId="19" applyFont="1" applyBorder="1" applyAlignment="1">
      <alignment horizontal="center" vertical="center" wrapText="1"/>
      <protection/>
    </xf>
    <xf numFmtId="0" fontId="34" fillId="0" borderId="2" xfId="19" applyFont="1" applyBorder="1" applyAlignment="1">
      <alignment horizontal="center" vertical="center" wrapText="1"/>
      <protection/>
    </xf>
    <xf numFmtId="164" fontId="28" fillId="4" borderId="2" xfId="19" applyNumberFormat="1" applyFont="1" applyFill="1" applyBorder="1" applyAlignment="1">
      <alignment vertical="center"/>
      <protection/>
    </xf>
    <xf numFmtId="0" fontId="25" fillId="0" borderId="0" xfId="19" applyFont="1" applyBorder="1" applyAlignment="1">
      <alignment vertical="center" wrapText="1"/>
      <protection/>
    </xf>
    <xf numFmtId="164" fontId="29" fillId="0" borderId="0" xfId="19" applyNumberFormat="1" applyFont="1" applyBorder="1" applyAlignment="1">
      <alignment vertical="center"/>
      <protection/>
    </xf>
    <xf numFmtId="164" fontId="25" fillId="0" borderId="0" xfId="19" applyNumberFormat="1" applyFont="1" applyBorder="1" applyAlignment="1">
      <alignment vertical="center"/>
      <protection/>
    </xf>
    <xf numFmtId="164" fontId="25" fillId="0" borderId="0" xfId="19" applyNumberFormat="1" applyFont="1" applyBorder="1" applyAlignment="1">
      <alignment horizontal="center" vertical="center" wrapText="1"/>
      <protection/>
    </xf>
    <xf numFmtId="0" fontId="25" fillId="0" borderId="0" xfId="19" applyFont="1" applyBorder="1">
      <alignment/>
      <protection/>
    </xf>
    <xf numFmtId="0" fontId="34" fillId="0" borderId="0" xfId="19" applyFont="1" applyBorder="1" applyAlignment="1">
      <alignment horizontal="center" vertical="center" wrapText="1"/>
      <protection/>
    </xf>
    <xf numFmtId="0" fontId="35" fillId="0" borderId="0" xfId="19" applyFont="1" applyBorder="1" applyAlignment="1">
      <alignment vertical="center" wrapText="1"/>
      <protection/>
    </xf>
    <xf numFmtId="164" fontId="36" fillId="0" borderId="0" xfId="19" applyNumberFormat="1" applyFont="1" applyBorder="1" applyAlignment="1">
      <alignment vertical="center"/>
      <protection/>
    </xf>
    <xf numFmtId="164" fontId="35" fillId="0" borderId="0" xfId="19" applyNumberFormat="1" applyFont="1" applyBorder="1" applyAlignment="1">
      <alignment vertical="center"/>
      <protection/>
    </xf>
    <xf numFmtId="164" fontId="35" fillId="0" borderId="0" xfId="19" applyNumberFormat="1" applyFont="1" applyBorder="1" applyAlignment="1">
      <alignment horizontal="center" vertical="center" wrapText="1"/>
      <protection/>
    </xf>
    <xf numFmtId="0" fontId="36" fillId="0" borderId="0" xfId="19" applyFont="1" applyBorder="1" applyAlignment="1">
      <alignment horizontal="center" vertical="center" wrapText="1"/>
      <protection/>
    </xf>
    <xf numFmtId="0" fontId="29" fillId="0" borderId="0" xfId="19" applyFont="1" applyBorder="1" applyAlignment="1">
      <alignment horizontal="center" vertical="center" wrapText="1"/>
      <protection/>
    </xf>
    <xf numFmtId="0" fontId="29" fillId="0" borderId="0" xfId="19" applyFont="1" applyBorder="1" applyAlignment="1">
      <alignment vertical="center"/>
      <protection/>
    </xf>
    <xf numFmtId="0" fontId="29" fillId="0" borderId="0" xfId="19" applyFont="1" applyBorder="1" applyAlignment="1">
      <alignment vertical="center" wrapText="1"/>
      <protection/>
    </xf>
    <xf numFmtId="0" fontId="34" fillId="0" borderId="0" xfId="19" applyFont="1" applyBorder="1" applyAlignment="1">
      <alignment vertical="center"/>
      <protection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37" fillId="0" borderId="2" xfId="0" applyFont="1" applyBorder="1" applyAlignment="1">
      <alignment wrapText="1" shrinkToFit="1"/>
    </xf>
    <xf numFmtId="0" fontId="38" fillId="0" borderId="2" xfId="0" applyFont="1" applyBorder="1" applyAlignment="1">
      <alignment wrapText="1" shrinkToFi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25" fillId="2" borderId="2" xfId="0" applyFont="1" applyFill="1" applyBorder="1" applyAlignment="1">
      <alignment/>
    </xf>
    <xf numFmtId="0" fontId="39" fillId="0" borderId="2" xfId="0" applyFont="1" applyBorder="1" applyAlignment="1">
      <alignment vertical="center" wrapText="1"/>
    </xf>
    <xf numFmtId="164" fontId="39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/>
    </xf>
    <xf numFmtId="0" fontId="40" fillId="0" borderId="0" xfId="0" applyFont="1" applyAlignment="1">
      <alignment/>
    </xf>
    <xf numFmtId="0" fontId="6" fillId="0" borderId="0" xfId="0" applyFont="1" applyAlignment="1">
      <alignment shrinkToFit="1"/>
    </xf>
    <xf numFmtId="0" fontId="19" fillId="0" borderId="2" xfId="0" applyFont="1" applyBorder="1" applyAlignment="1">
      <alignment/>
    </xf>
    <xf numFmtId="0" fontId="41" fillId="0" borderId="2" xfId="0" applyFont="1" applyBorder="1" applyAlignment="1">
      <alignment wrapText="1"/>
    </xf>
    <xf numFmtId="0" fontId="41" fillId="0" borderId="4" xfId="0" applyFont="1" applyBorder="1" applyAlignment="1">
      <alignment wrapText="1"/>
    </xf>
    <xf numFmtId="3" fontId="20" fillId="0" borderId="2" xfId="0" applyNumberFormat="1" applyFont="1" applyBorder="1" applyAlignment="1" applyProtection="1">
      <alignment horizontal="right" vertical="center"/>
      <protection locked="0"/>
    </xf>
    <xf numFmtId="3" fontId="20" fillId="0" borderId="2" xfId="0" applyNumberFormat="1" applyFont="1" applyBorder="1" applyAlignment="1">
      <alignment/>
    </xf>
    <xf numFmtId="3" fontId="20" fillId="0" borderId="2" xfId="0" applyNumberFormat="1" applyFont="1" applyBorder="1" applyAlignment="1" applyProtection="1">
      <alignment horizontal="right" vertical="center" wrapText="1"/>
      <protection locked="0"/>
    </xf>
    <xf numFmtId="3" fontId="2" fillId="0" borderId="2" xfId="0" applyNumberFormat="1" applyFont="1" applyBorder="1" applyAlignment="1">
      <alignment/>
    </xf>
    <xf numFmtId="3" fontId="4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0" fillId="0" borderId="2" xfId="0" applyFont="1" applyFill="1" applyBorder="1" applyAlignment="1">
      <alignment wrapText="1"/>
    </xf>
    <xf numFmtId="3" fontId="2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20" fillId="0" borderId="2" xfId="0" applyFont="1" applyBorder="1" applyAlignment="1">
      <alignment horizontal="right" wrapText="1"/>
    </xf>
    <xf numFmtId="3" fontId="20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/>
    </xf>
    <xf numFmtId="0" fontId="19" fillId="5" borderId="2" xfId="0" applyFont="1" applyFill="1" applyBorder="1" applyAlignment="1">
      <alignment/>
    </xf>
    <xf numFmtId="3" fontId="19" fillId="5" borderId="2" xfId="0" applyNumberFormat="1" applyFont="1" applyFill="1" applyBorder="1" applyAlignment="1">
      <alignment/>
    </xf>
    <xf numFmtId="3" fontId="20" fillId="5" borderId="2" xfId="0" applyNumberFormat="1" applyFont="1" applyFill="1" applyBorder="1" applyAlignment="1">
      <alignment/>
    </xf>
    <xf numFmtId="3" fontId="43" fillId="5" borderId="2" xfId="0" applyNumberFormat="1" applyFont="1" applyFill="1" applyBorder="1" applyAlignment="1">
      <alignment/>
    </xf>
    <xf numFmtId="3" fontId="2" fillId="5" borderId="2" xfId="0" applyNumberFormat="1" applyFont="1" applyFill="1" applyBorder="1" applyAlignment="1">
      <alignment/>
    </xf>
    <xf numFmtId="0" fontId="20" fillId="0" borderId="4" xfId="0" applyFont="1" applyBorder="1" applyAlignment="1">
      <alignment wrapText="1"/>
    </xf>
    <xf numFmtId="3" fontId="20" fillId="0" borderId="5" xfId="0" applyNumberFormat="1" applyFont="1" applyBorder="1" applyAlignment="1">
      <alignment/>
    </xf>
    <xf numFmtId="0" fontId="19" fillId="3" borderId="2" xfId="0" applyFont="1" applyFill="1" applyBorder="1" applyAlignment="1">
      <alignment wrapText="1"/>
    </xf>
    <xf numFmtId="3" fontId="19" fillId="3" borderId="2" xfId="0" applyNumberFormat="1" applyFont="1" applyFill="1" applyBorder="1" applyAlignment="1">
      <alignment/>
    </xf>
    <xf numFmtId="3" fontId="20" fillId="3" borderId="2" xfId="0" applyNumberFormat="1" applyFont="1" applyFill="1" applyBorder="1" applyAlignment="1">
      <alignment/>
    </xf>
    <xf numFmtId="3" fontId="43" fillId="3" borderId="2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/>
    </xf>
    <xf numFmtId="0" fontId="44" fillId="0" borderId="0" xfId="0" applyFont="1" applyAlignment="1">
      <alignment wrapText="1"/>
    </xf>
    <xf numFmtId="0" fontId="37" fillId="0" borderId="2" xfId="0" applyFont="1" applyFill="1" applyBorder="1" applyAlignment="1">
      <alignment wrapText="1"/>
    </xf>
    <xf numFmtId="0" fontId="46" fillId="0" borderId="2" xfId="0" applyFont="1" applyFill="1" applyBorder="1" applyAlignment="1">
      <alignment horizontal="left"/>
    </xf>
    <xf numFmtId="0" fontId="31" fillId="0" borderId="2" xfId="0" applyFont="1" applyFill="1" applyBorder="1" applyAlignment="1">
      <alignment/>
    </xf>
    <xf numFmtId="0" fontId="47" fillId="0" borderId="2" xfId="0" applyFont="1" applyFill="1" applyBorder="1" applyAlignment="1">
      <alignment/>
    </xf>
    <xf numFmtId="0" fontId="48" fillId="0" borderId="2" xfId="0" applyFont="1" applyFill="1" applyBorder="1" applyAlignment="1">
      <alignment horizontal="left" wrapText="1"/>
    </xf>
    <xf numFmtId="0" fontId="48" fillId="0" borderId="2" xfId="0" applyFont="1" applyFill="1" applyBorder="1" applyAlignment="1">
      <alignment/>
    </xf>
    <xf numFmtId="0" fontId="48" fillId="0" borderId="2" xfId="0" applyFont="1" applyFill="1" applyBorder="1" applyAlignment="1">
      <alignment/>
    </xf>
    <xf numFmtId="0" fontId="48" fillId="0" borderId="2" xfId="0" applyFont="1" applyBorder="1" applyAlignment="1">
      <alignment/>
    </xf>
    <xf numFmtId="0" fontId="31" fillId="0" borderId="2" xfId="0" applyFont="1" applyFill="1" applyBorder="1" applyAlignment="1">
      <alignment horizontal="left"/>
    </xf>
    <xf numFmtId="164" fontId="48" fillId="0" borderId="2" xfId="17" applyNumberFormat="1" applyFont="1" applyFill="1" applyBorder="1" applyAlignment="1">
      <alignment horizontal="left" vertical="center" wrapText="1"/>
      <protection/>
    </xf>
    <xf numFmtId="0" fontId="47" fillId="3" borderId="2" xfId="0" applyFont="1" applyFill="1" applyBorder="1" applyAlignment="1">
      <alignment/>
    </xf>
    <xf numFmtId="0" fontId="47" fillId="0" borderId="2" xfId="0" applyFont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51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22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2" fillId="0" borderId="0" xfId="19" applyFont="1" applyBorder="1" applyAlignment="1">
      <alignment horizontal="left" vertical="center"/>
      <protection/>
    </xf>
    <xf numFmtId="0" fontId="25" fillId="0" borderId="0" xfId="0" applyFont="1" applyBorder="1" applyAlignment="1">
      <alignment/>
    </xf>
    <xf numFmtId="0" fontId="9" fillId="0" borderId="2" xfId="0" applyFont="1" applyBorder="1" applyAlignment="1">
      <alignment horizontal="center" wrapText="1"/>
    </xf>
    <xf numFmtId="164" fontId="53" fillId="4" borderId="2" xfId="19" applyNumberFormat="1" applyFont="1" applyFill="1" applyBorder="1" applyAlignment="1">
      <alignment vertical="center"/>
      <protection/>
    </xf>
    <xf numFmtId="164" fontId="54" fillId="0" borderId="0" xfId="19" applyNumberFormat="1" applyFont="1" applyBorder="1" applyAlignment="1">
      <alignment vertical="center"/>
      <protection/>
    </xf>
    <xf numFmtId="0" fontId="54" fillId="0" borderId="0" xfId="19" applyFont="1" applyBorder="1" applyAlignment="1">
      <alignment/>
      <protection/>
    </xf>
    <xf numFmtId="0" fontId="54" fillId="0" borderId="0" xfId="19" applyFont="1" applyBorder="1" applyAlignment="1">
      <alignment vertical="center"/>
      <protection/>
    </xf>
    <xf numFmtId="0" fontId="53" fillId="0" borderId="2" xfId="19" applyFont="1" applyBorder="1" applyAlignment="1">
      <alignment vertical="center"/>
      <protection/>
    </xf>
    <xf numFmtId="164" fontId="53" fillId="0" borderId="2" xfId="19" applyNumberFormat="1" applyFont="1" applyBorder="1" applyAlignment="1">
      <alignment vertical="center"/>
      <protection/>
    </xf>
    <xf numFmtId="0" fontId="20" fillId="4" borderId="2" xfId="0" applyFont="1" applyFill="1" applyBorder="1" applyAlignment="1">
      <alignment/>
    </xf>
    <xf numFmtId="0" fontId="55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56" fillId="0" borderId="2" xfId="0" applyFont="1" applyBorder="1" applyAlignment="1">
      <alignment horizontal="center" shrinkToFit="1"/>
    </xf>
    <xf numFmtId="0" fontId="28" fillId="0" borderId="2" xfId="19" applyFont="1" applyBorder="1" applyAlignment="1">
      <alignment horizontal="left" vertical="center"/>
      <protection/>
    </xf>
    <xf numFmtId="0" fontId="57" fillId="0" borderId="2" xfId="19" applyFont="1" applyBorder="1" applyAlignment="1">
      <alignment vertical="center"/>
      <protection/>
    </xf>
    <xf numFmtId="0" fontId="58" fillId="0" borderId="0" xfId="19" applyFont="1" applyBorder="1" applyAlignment="1">
      <alignment horizontal="left" vertical="center"/>
      <protection/>
    </xf>
    <xf numFmtId="0" fontId="57" fillId="0" borderId="0" xfId="19" applyFont="1" applyBorder="1" applyAlignment="1">
      <alignment horizontal="left" vertical="center"/>
      <protection/>
    </xf>
    <xf numFmtId="0" fontId="28" fillId="0" borderId="2" xfId="19" applyFont="1" applyBorder="1" applyAlignment="1">
      <alignment vertical="center"/>
      <protection/>
    </xf>
    <xf numFmtId="0" fontId="29" fillId="0" borderId="0" xfId="19" applyFont="1" applyBorder="1" applyAlignment="1">
      <alignment horizontal="left" vertical="center"/>
      <protection/>
    </xf>
    <xf numFmtId="0" fontId="28" fillId="0" borderId="0" xfId="19" applyFont="1" applyBorder="1" applyAlignment="1">
      <alignment horizontal="left" vertical="center"/>
      <protection/>
    </xf>
    <xf numFmtId="164" fontId="59" fillId="0" borderId="2" xfId="19" applyNumberFormat="1" applyFont="1" applyBorder="1" applyAlignment="1">
      <alignment vertical="center"/>
      <protection/>
    </xf>
    <xf numFmtId="164" fontId="60" fillId="0" borderId="0" xfId="19" applyNumberFormat="1" applyFont="1" applyBorder="1" applyAlignment="1">
      <alignment vertical="center"/>
      <protection/>
    </xf>
    <xf numFmtId="0" fontId="60" fillId="0" borderId="0" xfId="19" applyFont="1" applyBorder="1" applyAlignment="1">
      <alignment/>
      <protection/>
    </xf>
    <xf numFmtId="0" fontId="60" fillId="0" borderId="0" xfId="19" applyFont="1" applyBorder="1" applyAlignment="1">
      <alignment vertical="center"/>
      <protection/>
    </xf>
    <xf numFmtId="0" fontId="59" fillId="0" borderId="0" xfId="19" applyFont="1" applyBorder="1" applyAlignment="1">
      <alignment vertical="center"/>
      <protection/>
    </xf>
    <xf numFmtId="0" fontId="59" fillId="0" borderId="2" xfId="19" applyFont="1" applyBorder="1" applyAlignment="1">
      <alignment vertical="center"/>
      <protection/>
    </xf>
    <xf numFmtId="0" fontId="59" fillId="0" borderId="2" xfId="19" applyFont="1" applyFill="1" applyBorder="1" applyAlignment="1">
      <alignment vertical="center"/>
      <protection/>
    </xf>
    <xf numFmtId="164" fontId="59" fillId="0" borderId="2" xfId="19" applyNumberFormat="1" applyFont="1" applyFill="1" applyBorder="1" applyAlignment="1">
      <alignment vertical="center"/>
      <protection/>
    </xf>
    <xf numFmtId="164" fontId="60" fillId="0" borderId="0" xfId="19" applyNumberFormat="1" applyFont="1" applyFill="1" applyBorder="1" applyAlignment="1">
      <alignment vertical="center"/>
      <protection/>
    </xf>
    <xf numFmtId="0" fontId="60" fillId="0" borderId="0" xfId="19" applyFont="1" applyFill="1" applyBorder="1" applyAlignment="1">
      <alignment/>
      <protection/>
    </xf>
    <xf numFmtId="0" fontId="60" fillId="0" borderId="0" xfId="19" applyFont="1" applyFill="1" applyBorder="1" applyAlignment="1">
      <alignment vertical="center"/>
      <protection/>
    </xf>
    <xf numFmtId="0" fontId="59" fillId="0" borderId="0" xfId="19" applyFont="1" applyFill="1" applyBorder="1" applyAlignment="1">
      <alignment vertical="center"/>
      <protection/>
    </xf>
    <xf numFmtId="0" fontId="60" fillId="0" borderId="0" xfId="19" applyFont="1" applyFill="1" applyBorder="1" applyAlignment="1">
      <alignment horizontal="left" vertical="center"/>
      <protection/>
    </xf>
    <xf numFmtId="0" fontId="59" fillId="0" borderId="0" xfId="19" applyFont="1" applyFill="1" applyBorder="1" applyAlignment="1">
      <alignment horizontal="left" vertical="center"/>
      <protection/>
    </xf>
    <xf numFmtId="0" fontId="29" fillId="0" borderId="0" xfId="19" applyFont="1" applyFill="1" applyBorder="1" applyAlignment="1">
      <alignment horizontal="left" vertical="center"/>
      <protection/>
    </xf>
    <xf numFmtId="0" fontId="28" fillId="0" borderId="0" xfId="19" applyFont="1" applyFill="1" applyBorder="1" applyAlignment="1">
      <alignment horizontal="left" vertical="center"/>
      <protection/>
    </xf>
    <xf numFmtId="0" fontId="59" fillId="0" borderId="2" xfId="19" applyFont="1" applyBorder="1" applyAlignment="1">
      <alignment horizontal="left" vertical="center"/>
      <protection/>
    </xf>
    <xf numFmtId="0" fontId="60" fillId="0" borderId="0" xfId="19" applyFont="1" applyBorder="1" applyAlignment="1">
      <alignment horizontal="left" vertical="center"/>
      <protection/>
    </xf>
    <xf numFmtId="0" fontId="59" fillId="0" borderId="0" xfId="19" applyFont="1" applyBorder="1" applyAlignment="1">
      <alignment horizontal="left" vertical="center"/>
      <protection/>
    </xf>
    <xf numFmtId="0" fontId="61" fillId="4" borderId="2" xfId="19" applyFont="1" applyFill="1" applyBorder="1" applyAlignment="1">
      <alignment horizontal="left" vertical="top" shrinkToFit="1"/>
      <protection/>
    </xf>
    <xf numFmtId="0" fontId="61" fillId="4" borderId="2" xfId="19" applyFont="1" applyFill="1" applyBorder="1" applyAlignment="1">
      <alignment vertical="top"/>
      <protection/>
    </xf>
    <xf numFmtId="0" fontId="62" fillId="0" borderId="0" xfId="19" applyFont="1" applyBorder="1" applyAlignment="1">
      <alignment horizontal="left" vertical="top"/>
      <protection/>
    </xf>
    <xf numFmtId="0" fontId="61" fillId="0" borderId="0" xfId="19" applyFont="1" applyBorder="1" applyAlignment="1">
      <alignment horizontal="left" vertical="top"/>
      <protection/>
    </xf>
    <xf numFmtId="0" fontId="59" fillId="0" borderId="2" xfId="19" applyFont="1" applyFill="1" applyBorder="1" applyAlignment="1">
      <alignment horizontal="left" vertical="center" shrinkToFit="1"/>
      <protection/>
    </xf>
    <xf numFmtId="0" fontId="32" fillId="0" borderId="2" xfId="19" applyFont="1" applyBorder="1" applyAlignment="1">
      <alignment vertical="center"/>
      <protection/>
    </xf>
    <xf numFmtId="0" fontId="63" fillId="0" borderId="0" xfId="19" applyFont="1" applyBorder="1" applyAlignment="1">
      <alignment horizontal="left" vertical="center"/>
      <protection/>
    </xf>
    <xf numFmtId="0" fontId="33" fillId="0" borderId="0" xfId="19" applyFont="1" applyBorder="1" applyAlignment="1">
      <alignment horizontal="left" vertical="center"/>
      <protection/>
    </xf>
    <xf numFmtId="0" fontId="61" fillId="4" borderId="2" xfId="19" applyFont="1" applyFill="1" applyBorder="1" applyAlignment="1">
      <alignment vertical="center"/>
      <protection/>
    </xf>
    <xf numFmtId="164" fontId="61" fillId="4" borderId="2" xfId="19" applyNumberFormat="1" applyFont="1" applyFill="1" applyBorder="1" applyAlignment="1">
      <alignment vertical="center"/>
      <protection/>
    </xf>
    <xf numFmtId="164" fontId="59" fillId="4" borderId="2" xfId="19" applyNumberFormat="1" applyFont="1" applyFill="1" applyBorder="1" applyAlignment="1">
      <alignment vertical="center"/>
      <protection/>
    </xf>
    <xf numFmtId="0" fontId="62" fillId="0" borderId="0" xfId="19" applyFont="1" applyBorder="1" applyAlignment="1">
      <alignment horizontal="left" vertical="center"/>
      <protection/>
    </xf>
    <xf numFmtId="0" fontId="61" fillId="0" borderId="0" xfId="19" applyFont="1" applyBorder="1" applyAlignment="1">
      <alignment horizontal="left" vertical="center"/>
      <protection/>
    </xf>
    <xf numFmtId="0" fontId="19" fillId="0" borderId="2" xfId="0" applyFont="1" applyBorder="1" applyAlignment="1">
      <alignment wrapText="1"/>
    </xf>
    <xf numFmtId="0" fontId="64" fillId="0" borderId="2" xfId="0" applyFont="1" applyBorder="1" applyAlignment="1">
      <alignment wrapText="1"/>
    </xf>
    <xf numFmtId="0" fontId="20" fillId="2" borderId="2" xfId="0" applyFont="1" applyFill="1" applyBorder="1" applyAlignment="1">
      <alignment/>
    </xf>
    <xf numFmtId="0" fontId="19" fillId="2" borderId="2" xfId="0" applyFont="1" applyFill="1" applyBorder="1" applyAlignment="1">
      <alignment wrapText="1"/>
    </xf>
    <xf numFmtId="0" fontId="25" fillId="0" borderId="0" xfId="20" applyFont="1" applyAlignment="1">
      <alignment wrapText="1"/>
      <protection/>
    </xf>
    <xf numFmtId="0" fontId="25" fillId="0" borderId="0" xfId="20" applyFont="1">
      <alignment/>
      <protection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2" xfId="0" applyFont="1" applyBorder="1" applyAlignment="1">
      <alignment horizontal="center"/>
    </xf>
    <xf numFmtId="0" fontId="65" fillId="0" borderId="2" xfId="0" applyFont="1" applyBorder="1" applyAlignment="1">
      <alignment/>
    </xf>
    <xf numFmtId="0" fontId="30" fillId="6" borderId="2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66" fillId="2" borderId="2" xfId="0" applyFont="1" applyFill="1" applyBorder="1" applyAlignment="1">
      <alignment/>
    </xf>
    <xf numFmtId="0" fontId="67" fillId="0" borderId="0" xfId="0" applyFont="1" applyAlignment="1">
      <alignment/>
    </xf>
    <xf numFmtId="0" fontId="18" fillId="2" borderId="2" xfId="0" applyFont="1" applyFill="1" applyBorder="1" applyAlignment="1">
      <alignment/>
    </xf>
    <xf numFmtId="0" fontId="30" fillId="2" borderId="2" xfId="0" applyFont="1" applyFill="1" applyBorder="1" applyAlignment="1">
      <alignment wrapText="1"/>
    </xf>
    <xf numFmtId="0" fontId="22" fillId="4" borderId="2" xfId="19" applyFont="1" applyFill="1" applyBorder="1" applyAlignment="1">
      <alignment wrapText="1"/>
      <protection/>
    </xf>
    <xf numFmtId="0" fontId="19" fillId="4" borderId="2" xfId="19" applyFont="1" applyFill="1" applyBorder="1" applyAlignment="1">
      <alignment vertical="center" wrapText="1"/>
      <protection/>
    </xf>
    <xf numFmtId="0" fontId="19" fillId="6" borderId="2" xfId="19" applyFont="1" applyFill="1" applyBorder="1" applyAlignment="1">
      <alignment vertical="center" wrapText="1"/>
      <protection/>
    </xf>
    <xf numFmtId="164" fontId="28" fillId="6" borderId="2" xfId="19" applyNumberFormat="1" applyFont="1" applyFill="1" applyBorder="1" applyAlignment="1">
      <alignment vertical="center"/>
      <protection/>
    </xf>
    <xf numFmtId="0" fontId="68" fillId="0" borderId="0" xfId="0" applyFont="1" applyAlignment="1">
      <alignment/>
    </xf>
    <xf numFmtId="0" fontId="22" fillId="0" borderId="2" xfId="0" applyFont="1" applyBorder="1" applyAlignment="1">
      <alignment wrapText="1"/>
    </xf>
    <xf numFmtId="0" fontId="22" fillId="2" borderId="2" xfId="0" applyFont="1" applyFill="1" applyBorder="1" applyAlignment="1">
      <alignment wrapText="1"/>
    </xf>
    <xf numFmtId="0" fontId="69" fillId="4" borderId="2" xfId="19" applyFont="1" applyFill="1" applyBorder="1" applyAlignment="1">
      <alignment vertical="center"/>
      <protection/>
    </xf>
    <xf numFmtId="0" fontId="61" fillId="4" borderId="2" xfId="19" applyFont="1" applyFill="1" applyBorder="1" applyAlignment="1">
      <alignment horizontal="left" vertical="center" wrapText="1"/>
      <protection/>
    </xf>
    <xf numFmtId="0" fontId="19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48" fillId="0" borderId="2" xfId="0" applyFont="1" applyFill="1" applyBorder="1" applyAlignment="1">
      <alignment horizontal="left" indent="8"/>
    </xf>
    <xf numFmtId="164" fontId="59" fillId="0" borderId="2" xfId="19" applyNumberFormat="1" applyFont="1" applyBorder="1" applyAlignment="1">
      <alignment horizontal="right" vertical="center"/>
      <protection/>
    </xf>
    <xf numFmtId="0" fontId="59" fillId="0" borderId="1" xfId="19" applyFont="1" applyFill="1" applyBorder="1" applyAlignment="1">
      <alignment vertical="center"/>
      <protection/>
    </xf>
    <xf numFmtId="0" fontId="59" fillId="0" borderId="3" xfId="19" applyFont="1" applyFill="1" applyBorder="1" applyAlignment="1">
      <alignment horizontal="left" vertical="center"/>
      <protection/>
    </xf>
    <xf numFmtId="0" fontId="19" fillId="2" borderId="2" xfId="0" applyFont="1" applyFill="1" applyBorder="1" applyAlignment="1">
      <alignment/>
    </xf>
    <xf numFmtId="0" fontId="17" fillId="0" borderId="2" xfId="0" applyFont="1" applyBorder="1" applyAlignment="1">
      <alignment/>
    </xf>
    <xf numFmtId="0" fontId="17" fillId="0" borderId="2" xfId="19" applyFont="1" applyBorder="1" applyAlignment="1">
      <alignment horizontal="center" vertical="center" wrapText="1"/>
      <protection/>
    </xf>
    <xf numFmtId="0" fontId="17" fillId="0" borderId="2" xfId="19" applyFont="1" applyFill="1" applyBorder="1" applyAlignment="1">
      <alignment horizontal="center" vertical="center" wrapText="1"/>
      <protection/>
    </xf>
    <xf numFmtId="0" fontId="20" fillId="0" borderId="2" xfId="0" applyFont="1" applyBorder="1" applyAlignment="1">
      <alignment/>
    </xf>
    <xf numFmtId="0" fontId="20" fillId="0" borderId="2" xfId="19" applyFont="1" applyBorder="1" applyAlignment="1">
      <alignment horizontal="center" vertical="center"/>
      <protection/>
    </xf>
    <xf numFmtId="0" fontId="20" fillId="0" borderId="2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0" fillId="0" borderId="3" xfId="0" applyFont="1" applyBorder="1" applyAlignment="1">
      <alignment/>
    </xf>
    <xf numFmtId="0" fontId="20" fillId="0" borderId="3" xfId="0" applyFont="1" applyBorder="1" applyAlignment="1">
      <alignment horizontal="center"/>
    </xf>
    <xf numFmtId="0" fontId="49" fillId="7" borderId="2" xfId="0" applyFont="1" applyFill="1" applyBorder="1" applyAlignment="1">
      <alignment/>
    </xf>
    <xf numFmtId="0" fontId="20" fillId="7" borderId="2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4" fillId="3" borderId="2" xfId="0" applyFont="1" applyFill="1" applyBorder="1" applyAlignment="1">
      <alignment/>
    </xf>
    <xf numFmtId="0" fontId="13" fillId="0" borderId="2" xfId="0" applyFont="1" applyBorder="1" applyAlignment="1">
      <alignment horizontal="left" indent="8"/>
    </xf>
    <xf numFmtId="0" fontId="10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70" fillId="0" borderId="0" xfId="19" applyFont="1" applyBorder="1" applyAlignment="1">
      <alignment horizontal="left" vertical="center" wrapText="1"/>
      <protection/>
    </xf>
    <xf numFmtId="0" fontId="16" fillId="0" borderId="2" xfId="19" applyFont="1" applyBorder="1" applyAlignment="1">
      <alignment horizontal="center" vertical="center"/>
      <protection/>
    </xf>
    <xf numFmtId="0" fontId="4" fillId="0" borderId="2" xfId="0" applyFont="1" applyBorder="1" applyAlignment="1">
      <alignment horizontal="center"/>
    </xf>
    <xf numFmtId="0" fontId="7" fillId="0" borderId="0" xfId="19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right" shrinkToFit="1"/>
    </xf>
    <xf numFmtId="0" fontId="0" fillId="0" borderId="2" xfId="0" applyFont="1" applyBorder="1" applyAlignment="1">
      <alignment horizontal="right" shrinkToFit="1"/>
    </xf>
    <xf numFmtId="0" fontId="9" fillId="0" borderId="2" xfId="0" applyFont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3" fillId="0" borderId="2" xfId="0" applyFont="1" applyBorder="1" applyAlignment="1">
      <alignment horizontal="left" wrapText="1"/>
    </xf>
    <xf numFmtId="0" fontId="11" fillId="2" borderId="2" xfId="0" applyFont="1" applyFill="1" applyBorder="1" applyAlignment="1">
      <alignment horizontal="left"/>
    </xf>
    <xf numFmtId="0" fontId="13" fillId="0" borderId="2" xfId="0" applyFont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justify" vertical="center"/>
    </xf>
    <xf numFmtId="0" fontId="17" fillId="0" borderId="2" xfId="0" applyFont="1" applyBorder="1" applyAlignment="1">
      <alignment horizontal="center" wrapText="1"/>
    </xf>
    <xf numFmtId="0" fontId="22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/>
    </xf>
    <xf numFmtId="0" fontId="45" fillId="0" borderId="0" xfId="19" applyFont="1" applyBorder="1" applyAlignment="1">
      <alignment horizontal="center" vertical="center" wrapText="1"/>
      <protection/>
    </xf>
    <xf numFmtId="0" fontId="31" fillId="0" borderId="2" xfId="0" applyFont="1" applyFill="1" applyBorder="1" applyAlignment="1">
      <alignment wrapText="1"/>
    </xf>
    <xf numFmtId="0" fontId="48" fillId="0" borderId="2" xfId="0" applyFont="1" applyFill="1" applyBorder="1" applyAlignment="1">
      <alignment horizontal="left" indent="8"/>
    </xf>
    <xf numFmtId="0" fontId="48" fillId="0" borderId="2" xfId="0" applyFont="1" applyFill="1" applyBorder="1" applyAlignment="1">
      <alignment/>
    </xf>
    <xf numFmtId="0" fontId="9" fillId="0" borderId="0" xfId="19" applyFont="1" applyBorder="1" applyAlignment="1">
      <alignment horizontal="center" vertical="center" wrapText="1"/>
      <protection/>
    </xf>
    <xf numFmtId="0" fontId="31" fillId="0" borderId="2" xfId="0" applyFont="1" applyFill="1" applyBorder="1" applyAlignment="1">
      <alignment horizontal="left" wrapText="1"/>
    </xf>
    <xf numFmtId="0" fontId="46" fillId="0" borderId="2" xfId="0" applyFont="1" applyFill="1" applyBorder="1" applyAlignment="1">
      <alignment horizontal="left" wrapText="1"/>
    </xf>
    <xf numFmtId="164" fontId="31" fillId="0" borderId="1" xfId="17" applyNumberFormat="1" applyFont="1" applyFill="1" applyBorder="1" applyAlignment="1">
      <alignment horizontal="left" vertical="center" wrapText="1"/>
      <protection/>
    </xf>
    <xf numFmtId="164" fontId="31" fillId="0" borderId="2" xfId="17" applyNumberFormat="1" applyFont="1" applyFill="1" applyBorder="1" applyAlignment="1">
      <alignment horizontal="left" vertical="center" wrapText="1"/>
      <protection/>
    </xf>
    <xf numFmtId="0" fontId="31" fillId="3" borderId="2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49" fillId="0" borderId="0" xfId="19" applyFont="1" applyBorder="1" applyAlignment="1">
      <alignment horizontal="center" vertical="center" wrapText="1"/>
      <protection/>
    </xf>
    <xf numFmtId="0" fontId="50" fillId="0" borderId="0" xfId="19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wrapText="1"/>
    </xf>
    <xf numFmtId="164" fontId="19" fillId="0" borderId="2" xfId="17" applyNumberFormat="1" applyFont="1" applyFill="1" applyBorder="1" applyAlignment="1">
      <alignment horizontal="left" vertical="center" wrapText="1"/>
      <protection/>
    </xf>
    <xf numFmtId="0" fontId="22" fillId="3" borderId="2" xfId="0" applyFont="1" applyFill="1" applyBorder="1" applyAlignment="1">
      <alignment wrapText="1"/>
    </xf>
    <xf numFmtId="0" fontId="19" fillId="0" borderId="2" xfId="0" applyFont="1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8" fillId="0" borderId="6" xfId="19" applyFont="1" applyFill="1" applyBorder="1" applyAlignment="1">
      <alignment horizontal="left" vertical="center" wrapText="1"/>
      <protection/>
    </xf>
    <xf numFmtId="0" fontId="28" fillId="0" borderId="7" xfId="19" applyFont="1" applyFill="1" applyBorder="1" applyAlignment="1">
      <alignment horizontal="left" vertical="center" wrapText="1"/>
      <protection/>
    </xf>
    <xf numFmtId="0" fontId="59" fillId="0" borderId="8" xfId="19" applyFont="1" applyFill="1" applyBorder="1" applyAlignment="1">
      <alignment horizontal="right" vertical="center"/>
      <protection/>
    </xf>
    <xf numFmtId="0" fontId="59" fillId="0" borderId="9" xfId="19" applyFont="1" applyFill="1" applyBorder="1" applyAlignment="1">
      <alignment horizontal="right" vertical="center"/>
      <protection/>
    </xf>
    <xf numFmtId="0" fontId="16" fillId="0" borderId="10" xfId="0" applyFont="1" applyBorder="1" applyAlignment="1">
      <alignment horizontal="right"/>
    </xf>
    <xf numFmtId="0" fontId="9" fillId="0" borderId="0" xfId="20" applyFont="1" applyBorder="1" applyAlignment="1">
      <alignment horizontal="center" wrapText="1"/>
      <protection/>
    </xf>
    <xf numFmtId="0" fontId="16" fillId="0" borderId="0" xfId="20" applyFont="1" applyAlignment="1">
      <alignment horizontal="center" vertical="center"/>
      <protection/>
    </xf>
    <xf numFmtId="0" fontId="26" fillId="0" borderId="2" xfId="20" applyFont="1" applyBorder="1" applyAlignment="1">
      <alignment wrapText="1"/>
      <protection/>
    </xf>
    <xf numFmtId="0" fontId="26" fillId="0" borderId="2" xfId="20" applyFont="1" applyBorder="1" applyAlignment="1">
      <alignment/>
      <protection/>
    </xf>
    <xf numFmtId="0" fontId="20" fillId="0" borderId="2" xfId="20" applyFont="1" applyBorder="1" applyAlignment="1">
      <alignment wrapText="1"/>
      <protection/>
    </xf>
    <xf numFmtId="0" fontId="20" fillId="0" borderId="2" xfId="20" applyFont="1" applyBorder="1" applyAlignment="1">
      <alignment/>
      <protection/>
    </xf>
    <xf numFmtId="0" fontId="25" fillId="0" borderId="0" xfId="20" applyFont="1" applyBorder="1" applyAlignment="1">
      <alignment wrapText="1"/>
      <protection/>
    </xf>
    <xf numFmtId="0" fontId="49" fillId="3" borderId="2" xfId="20" applyFont="1" applyFill="1" applyBorder="1" applyAlignment="1">
      <alignment wrapText="1"/>
      <protection/>
    </xf>
    <xf numFmtId="0" fontId="20" fillId="3" borderId="2" xfId="20" applyFont="1" applyFill="1" applyBorder="1" applyAlignment="1">
      <alignment/>
      <protection/>
    </xf>
    <xf numFmtId="0" fontId="19" fillId="3" borderId="2" xfId="20" applyFont="1" applyFill="1" applyBorder="1" applyAlignment="1">
      <alignment/>
      <protection/>
    </xf>
    <xf numFmtId="0" fontId="49" fillId="0" borderId="0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Normál_97ûrlap" xfId="17"/>
    <cellStyle name="Normal_KARSZJ3" xfId="18"/>
    <cellStyle name="Normál_Munka1" xfId="19"/>
    <cellStyle name="Normál_Munka1_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workbookViewId="0" topLeftCell="A1">
      <selection activeCell="C1" sqref="C1"/>
    </sheetView>
  </sheetViews>
  <sheetFormatPr defaultColWidth="9.140625" defaultRowHeight="12.75"/>
  <cols>
    <col min="1" max="1" width="10.8515625" style="1" customWidth="1"/>
    <col min="2" max="2" width="9.00390625" style="1" customWidth="1"/>
    <col min="3" max="3" width="58.00390625" style="1" customWidth="1"/>
    <col min="4" max="4" width="9.28125" style="1" customWidth="1"/>
    <col min="5" max="16384" width="9.00390625" style="1" customWidth="1"/>
  </cols>
  <sheetData>
    <row r="1" ht="34.5" customHeight="1">
      <c r="C1" s="2" t="s">
        <v>445</v>
      </c>
    </row>
    <row r="2" spans="2:3" ht="36.75" customHeight="1">
      <c r="B2" s="289" t="s">
        <v>406</v>
      </c>
      <c r="C2" s="289"/>
    </row>
    <row r="3" spans="2:3" ht="47.25" customHeight="1">
      <c r="B3" s="3" t="s">
        <v>0</v>
      </c>
      <c r="C3" s="4" t="s">
        <v>1</v>
      </c>
    </row>
    <row r="4" spans="2:3" ht="28.5" customHeight="1">
      <c r="B4" s="5"/>
      <c r="C4" s="5"/>
    </row>
    <row r="5" spans="2:3" ht="28.5" customHeight="1">
      <c r="B5" s="6"/>
      <c r="C5" s="7"/>
    </row>
    <row r="6" spans="2:3" ht="43.5" customHeight="1">
      <c r="B6" s="8"/>
      <c r="C6" s="9"/>
    </row>
    <row r="7" spans="2:3" ht="32.25" customHeight="1">
      <c r="B7" s="8" t="s">
        <v>2</v>
      </c>
      <c r="C7" s="10" t="s">
        <v>2</v>
      </c>
    </row>
  </sheetData>
  <sheetProtection selectLockedCells="1" selectUnlockedCells="1"/>
  <mergeCells count="1">
    <mergeCell ref="B2:C2"/>
  </mergeCells>
  <printOptions headings="1"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9"/>
  <sheetViews>
    <sheetView workbookViewId="0" topLeftCell="A1">
      <selection activeCell="A3" sqref="A3:B3"/>
    </sheetView>
  </sheetViews>
  <sheetFormatPr defaultColWidth="9.140625" defaultRowHeight="12.75"/>
  <cols>
    <col min="1" max="1" width="69.28125" style="0" customWidth="1"/>
    <col min="2" max="2" width="19.8515625" style="0" customWidth="1"/>
  </cols>
  <sheetData>
    <row r="1" spans="1:2" ht="41.25" customHeight="1">
      <c r="A1" s="310" t="s">
        <v>419</v>
      </c>
      <c r="B1" s="310"/>
    </row>
    <row r="2" spans="1:2" ht="12.75">
      <c r="A2" s="178"/>
      <c r="B2" s="179"/>
    </row>
    <row r="3" spans="1:2" ht="12.75">
      <c r="A3" s="326" t="s">
        <v>455</v>
      </c>
      <c r="B3" s="326" t="s">
        <v>304</v>
      </c>
    </row>
    <row r="4" spans="1:2" ht="19.5" customHeight="1">
      <c r="A4" s="180" t="s">
        <v>3</v>
      </c>
      <c r="B4" s="11" t="s">
        <v>305</v>
      </c>
    </row>
    <row r="5" spans="1:52" ht="29.25" customHeight="1">
      <c r="A5" s="256" t="s">
        <v>23</v>
      </c>
      <c r="B5" s="181"/>
      <c r="C5" s="182"/>
      <c r="D5" s="182"/>
      <c r="E5" s="183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</row>
    <row r="6" spans="1:52" ht="24.75" customHeight="1">
      <c r="A6" s="185" t="s">
        <v>306</v>
      </c>
      <c r="B6" s="186">
        <v>5523</v>
      </c>
      <c r="C6" s="182"/>
      <c r="D6" s="182"/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</row>
    <row r="7" spans="1:52" ht="24" customHeight="1">
      <c r="A7" s="185" t="s">
        <v>307</v>
      </c>
      <c r="B7" s="186"/>
      <c r="C7" s="182"/>
      <c r="D7" s="182"/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</row>
    <row r="8" spans="1:52" ht="24" customHeight="1">
      <c r="A8" s="185" t="s">
        <v>308</v>
      </c>
      <c r="B8" s="186"/>
      <c r="C8" s="182"/>
      <c r="D8" s="182"/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</row>
    <row r="9" spans="1:52" ht="27" customHeight="1">
      <c r="A9" s="185" t="s">
        <v>309</v>
      </c>
      <c r="B9" s="186"/>
      <c r="C9" s="182"/>
      <c r="D9" s="182"/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</row>
    <row r="10" spans="1:52" ht="26.25" customHeight="1">
      <c r="A10" s="185" t="s">
        <v>310</v>
      </c>
      <c r="B10" s="186"/>
      <c r="C10" s="182"/>
      <c r="D10" s="182"/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</row>
    <row r="11" spans="1:52" ht="26.25" customHeight="1">
      <c r="A11" s="185" t="s">
        <v>311</v>
      </c>
      <c r="B11" s="186"/>
      <c r="C11" s="182"/>
      <c r="D11" s="182"/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</row>
    <row r="12" spans="1:52" ht="24.75" customHeight="1">
      <c r="A12" s="185" t="s">
        <v>312</v>
      </c>
      <c r="B12" s="186">
        <v>21000</v>
      </c>
      <c r="C12" s="182"/>
      <c r="D12" s="182"/>
      <c r="E12" s="183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</row>
    <row r="13" spans="1:52" ht="27" customHeight="1">
      <c r="A13" s="185" t="s">
        <v>313</v>
      </c>
      <c r="B13" s="185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</row>
    <row r="14" spans="1:52" ht="32.25" customHeight="1">
      <c r="A14" s="256" t="s">
        <v>314</v>
      </c>
      <c r="B14" s="181">
        <f>SUM(B6:B12)</f>
        <v>26523</v>
      </c>
      <c r="C14" s="182"/>
      <c r="D14" s="182"/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</row>
    <row r="15" spans="1:52" ht="28.5" customHeight="1">
      <c r="A15" s="256" t="s">
        <v>25</v>
      </c>
      <c r="B15" s="187"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</row>
    <row r="16" spans="1:52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</row>
    <row r="17" spans="1:52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</row>
    <row r="18" spans="1:52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</row>
    <row r="19" spans="1:52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</row>
    <row r="20" spans="1:52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1:52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2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</row>
    <row r="25" spans="1:52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</row>
    <row r="26" spans="1:52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</row>
    <row r="27" spans="1:52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</row>
    <row r="28" spans="1:52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</row>
    <row r="29" spans="1:52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</row>
    <row r="30" spans="1:52" ht="12.7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</row>
    <row r="31" spans="1:52" ht="12.7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</row>
    <row r="32" spans="1:52" ht="12.7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</row>
    <row r="33" spans="1:52" ht="12.7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</row>
    <row r="34" spans="1:52" ht="12.7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</row>
    <row r="35" spans="1:52" ht="12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</row>
    <row r="36" spans="1:52" ht="12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1:52" ht="12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</row>
    <row r="38" spans="1:52" ht="12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</row>
    <row r="39" spans="1:52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</sheetData>
  <sheetProtection selectLockedCells="1" selectUnlockedCells="1"/>
  <mergeCells count="2">
    <mergeCell ref="A1:B1"/>
    <mergeCell ref="A3:B3"/>
  </mergeCells>
  <printOptions headings="1"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selection activeCell="A3" sqref="A3:B3"/>
    </sheetView>
  </sheetViews>
  <sheetFormatPr defaultColWidth="9.140625" defaultRowHeight="12.75"/>
  <cols>
    <col min="1" max="1" width="71.00390625" style="0" customWidth="1"/>
    <col min="2" max="2" width="16.8515625" style="0" customWidth="1"/>
  </cols>
  <sheetData>
    <row r="1" spans="1:6" ht="47.25" customHeight="1">
      <c r="A1" s="310" t="s">
        <v>420</v>
      </c>
      <c r="B1" s="310"/>
      <c r="C1" s="188"/>
      <c r="D1" s="188"/>
      <c r="E1" s="188"/>
      <c r="F1" s="188"/>
    </row>
    <row r="2" spans="1:19" ht="12.75">
      <c r="A2" s="178"/>
      <c r="B2" s="179"/>
      <c r="C2" s="179"/>
      <c r="D2" s="179"/>
      <c r="E2" s="179"/>
      <c r="F2" s="17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>
      <c r="A3" s="326" t="s">
        <v>456</v>
      </c>
      <c r="B3" s="326" t="s">
        <v>315</v>
      </c>
      <c r="C3" s="179"/>
      <c r="D3" s="179"/>
      <c r="E3" s="179"/>
      <c r="F3" s="17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27" customHeight="1">
      <c r="A4" s="189" t="s">
        <v>316</v>
      </c>
      <c r="B4" s="190" t="s">
        <v>305</v>
      </c>
      <c r="C4" s="179"/>
      <c r="D4" s="179"/>
      <c r="E4" s="179"/>
      <c r="F4" s="179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24.75" customHeight="1">
      <c r="A5" s="191" t="s">
        <v>317</v>
      </c>
      <c r="B5" s="192"/>
      <c r="C5" s="193"/>
      <c r="D5" s="193"/>
      <c r="E5" s="193"/>
      <c r="F5" s="193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</row>
    <row r="6" spans="1:19" ht="18" customHeight="1">
      <c r="A6" s="191" t="s">
        <v>318</v>
      </c>
      <c r="B6" s="195">
        <v>180</v>
      </c>
      <c r="C6" s="196"/>
      <c r="D6" s="196"/>
      <c r="E6" s="196"/>
      <c r="F6" s="196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</row>
    <row r="7" spans="1:19" ht="18.75" customHeight="1">
      <c r="A7" s="191" t="s">
        <v>439</v>
      </c>
      <c r="B7" s="195">
        <v>274</v>
      </c>
      <c r="C7" s="196"/>
      <c r="D7" s="196"/>
      <c r="E7" s="196"/>
      <c r="F7" s="196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</row>
    <row r="8" spans="1:19" ht="18.75" customHeight="1">
      <c r="A8" s="195" t="s">
        <v>319</v>
      </c>
      <c r="B8" s="262">
        <v>30</v>
      </c>
      <c r="C8" s="199"/>
      <c r="D8" s="199"/>
      <c r="E8" s="200"/>
      <c r="F8" s="201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</row>
    <row r="9" spans="1:19" ht="18.75" customHeight="1">
      <c r="A9" s="191" t="s">
        <v>320</v>
      </c>
      <c r="B9" s="195">
        <v>50</v>
      </c>
      <c r="C9" s="196"/>
      <c r="D9" s="196"/>
      <c r="E9" s="196"/>
      <c r="F9" s="196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1:19" ht="19.5" customHeight="1">
      <c r="A10" s="191" t="s">
        <v>321</v>
      </c>
      <c r="B10" s="195">
        <v>300</v>
      </c>
      <c r="C10" s="196"/>
      <c r="D10" s="196"/>
      <c r="E10" s="196"/>
      <c r="F10" s="196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</row>
    <row r="11" spans="1:19" ht="18.75" customHeight="1">
      <c r="A11" s="191" t="s">
        <v>322</v>
      </c>
      <c r="B11" s="195">
        <v>50</v>
      </c>
      <c r="C11" s="196"/>
      <c r="D11" s="196"/>
      <c r="E11" s="196"/>
      <c r="F11" s="196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</row>
    <row r="12" spans="1:19" ht="21" customHeight="1">
      <c r="A12" s="203" t="s">
        <v>323</v>
      </c>
      <c r="B12" s="198"/>
      <c r="C12" s="199"/>
      <c r="D12" s="199"/>
      <c r="E12" s="200"/>
      <c r="F12" s="201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</row>
    <row r="13" spans="1:19" ht="19.5" customHeight="1">
      <c r="A13" s="195" t="s">
        <v>324</v>
      </c>
      <c r="B13" s="62">
        <v>120</v>
      </c>
      <c r="C13" s="199"/>
      <c r="D13" s="199"/>
      <c r="E13" s="200"/>
      <c r="F13" s="201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</row>
    <row r="14" spans="1:19" ht="18.75" customHeight="1">
      <c r="A14" s="195" t="s">
        <v>325</v>
      </c>
      <c r="B14" s="198">
        <v>360</v>
      </c>
      <c r="C14" s="199"/>
      <c r="D14" s="199"/>
      <c r="E14" s="200"/>
      <c r="F14" s="201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</row>
    <row r="15" spans="1:19" ht="18.75" customHeight="1">
      <c r="A15" s="203" t="s">
        <v>441</v>
      </c>
      <c r="B15" s="198">
        <v>1022</v>
      </c>
      <c r="C15" s="199"/>
      <c r="D15" s="199"/>
      <c r="E15" s="200"/>
      <c r="F15" s="201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</row>
    <row r="16" spans="1:19" ht="18.75" customHeight="1">
      <c r="A16" s="263" t="s">
        <v>327</v>
      </c>
      <c r="B16" s="205">
        <v>120</v>
      </c>
      <c r="C16" s="206"/>
      <c r="D16" s="206"/>
      <c r="E16" s="207"/>
      <c r="F16" s="208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</row>
    <row r="17" spans="1:19" ht="18" customHeight="1">
      <c r="A17" s="327" t="s">
        <v>328</v>
      </c>
      <c r="B17" s="329">
        <v>50</v>
      </c>
      <c r="C17" s="210"/>
      <c r="D17" s="210"/>
      <c r="E17" s="210"/>
      <c r="F17" s="210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</row>
    <row r="18" spans="1:19" ht="14.25" customHeight="1">
      <c r="A18" s="328"/>
      <c r="B18" s="330"/>
      <c r="C18" s="212"/>
      <c r="D18" s="212"/>
      <c r="E18" s="212"/>
      <c r="F18" s="212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</row>
    <row r="19" spans="1:19" ht="19.5" customHeight="1">
      <c r="A19" s="264" t="s">
        <v>329</v>
      </c>
      <c r="B19" s="204"/>
      <c r="C19" s="210"/>
      <c r="D19" s="210"/>
      <c r="E19" s="210"/>
      <c r="F19" s="210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</row>
    <row r="20" spans="1:19" ht="19.5" customHeight="1">
      <c r="A20" s="203" t="s">
        <v>330</v>
      </c>
      <c r="B20" s="198"/>
      <c r="C20" s="199"/>
      <c r="D20" s="199"/>
      <c r="E20" s="200"/>
      <c r="F20" s="201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</row>
    <row r="21" spans="1:19" ht="19.5" customHeight="1">
      <c r="A21" s="214" t="s">
        <v>440</v>
      </c>
      <c r="B21" s="203">
        <v>1460</v>
      </c>
      <c r="C21" s="215"/>
      <c r="D21" s="215"/>
      <c r="E21" s="215"/>
      <c r="F21" s="215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</row>
    <row r="22" spans="1:19" ht="24" customHeight="1">
      <c r="A22" s="217" t="s">
        <v>331</v>
      </c>
      <c r="B22" s="218">
        <f>SUM(B5:B21)</f>
        <v>4016</v>
      </c>
      <c r="C22" s="219"/>
      <c r="D22" s="219"/>
      <c r="E22" s="219"/>
      <c r="F22" s="21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</row>
    <row r="23" spans="1:19" ht="19.5" customHeight="1">
      <c r="A23" s="203" t="s">
        <v>332</v>
      </c>
      <c r="B23" s="198"/>
      <c r="C23" s="199"/>
      <c r="D23" s="199"/>
      <c r="E23" s="200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</row>
    <row r="24" spans="1:19" ht="18.75" customHeight="1">
      <c r="A24" s="221" t="s">
        <v>333</v>
      </c>
      <c r="B24" s="204"/>
      <c r="C24" s="210"/>
      <c r="D24" s="210"/>
      <c r="E24" s="210"/>
      <c r="F24" s="210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</row>
    <row r="25" spans="1:19" ht="19.5" customHeight="1">
      <c r="A25" s="203" t="s">
        <v>326</v>
      </c>
      <c r="B25" s="198"/>
      <c r="C25" s="199"/>
      <c r="D25" s="199"/>
      <c r="E25" s="200"/>
      <c r="F25" s="201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</row>
    <row r="26" spans="1:19" ht="20.25" customHeight="1">
      <c r="A26" s="203" t="s">
        <v>327</v>
      </c>
      <c r="B26" s="198"/>
      <c r="C26" s="199"/>
      <c r="D26" s="199"/>
      <c r="E26" s="200"/>
      <c r="F26" s="201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</row>
    <row r="27" spans="1:19" ht="19.5" customHeight="1">
      <c r="A27" s="203" t="s">
        <v>334</v>
      </c>
      <c r="B27" s="198">
        <v>150</v>
      </c>
      <c r="C27" s="199"/>
      <c r="D27" s="199"/>
      <c r="E27" s="200"/>
      <c r="F27" s="201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</row>
    <row r="28" spans="1:19" ht="19.5" customHeight="1">
      <c r="A28" s="203" t="s">
        <v>335</v>
      </c>
      <c r="B28" s="198">
        <v>50</v>
      </c>
      <c r="C28" s="199"/>
      <c r="D28" s="199"/>
      <c r="E28" s="200"/>
      <c r="F28" s="201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</row>
    <row r="29" spans="1:19" ht="18.75" customHeight="1">
      <c r="A29" s="214" t="s">
        <v>336</v>
      </c>
      <c r="B29" s="222"/>
      <c r="C29" s="223"/>
      <c r="D29" s="223"/>
      <c r="E29" s="223"/>
      <c r="F29" s="223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</row>
    <row r="30" spans="1:19" ht="18.75" customHeight="1">
      <c r="A30" s="203" t="s">
        <v>337</v>
      </c>
      <c r="B30" s="198"/>
      <c r="C30" s="199"/>
      <c r="D30" s="199"/>
      <c r="E30" s="200"/>
      <c r="F30" s="201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</row>
    <row r="31" spans="1:19" ht="18.75" customHeight="1">
      <c r="A31" s="203" t="s">
        <v>338</v>
      </c>
      <c r="B31" s="198"/>
      <c r="C31" s="199"/>
      <c r="D31" s="199"/>
      <c r="E31" s="200"/>
      <c r="F31" s="201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</row>
    <row r="32" spans="1:19" ht="21" customHeight="1">
      <c r="A32" s="214" t="s">
        <v>339</v>
      </c>
      <c r="B32" s="203"/>
      <c r="C32" s="215"/>
      <c r="D32" s="215"/>
      <c r="E32" s="215"/>
      <c r="F32" s="215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</row>
    <row r="33" spans="1:19" ht="24.75" customHeight="1">
      <c r="A33" s="225" t="s">
        <v>340</v>
      </c>
      <c r="B33" s="226">
        <f>SUM(B23:B32)</f>
        <v>200</v>
      </c>
      <c r="C33" s="199"/>
      <c r="D33" s="199"/>
      <c r="E33" s="200"/>
      <c r="F33" s="201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</row>
    <row r="34" spans="1:19" ht="26.25" customHeight="1">
      <c r="A34" s="225" t="s">
        <v>341</v>
      </c>
      <c r="B34" s="227"/>
      <c r="C34" s="199"/>
      <c r="D34" s="199"/>
      <c r="E34" s="200"/>
      <c r="F34" s="201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</row>
    <row r="35" spans="1:19" ht="40.5" customHeight="1">
      <c r="A35" s="257" t="s">
        <v>342</v>
      </c>
      <c r="B35" s="226">
        <f>SUM(B34,B33,B22)</f>
        <v>4216</v>
      </c>
      <c r="C35" s="228"/>
      <c r="D35" s="228"/>
      <c r="E35" s="228"/>
      <c r="F35" s="228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</row>
    <row r="36" spans="1:19" ht="12.75">
      <c r="A36" s="179"/>
      <c r="B36" s="179"/>
      <c r="C36" s="179"/>
      <c r="D36" s="179"/>
      <c r="E36" s="179"/>
      <c r="F36" s="179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2.75">
      <c r="A37" s="179"/>
      <c r="B37" s="179"/>
      <c r="C37" s="179"/>
      <c r="D37" s="179"/>
      <c r="E37" s="179"/>
      <c r="F37" s="179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19" ht="12.75">
      <c r="A38" s="179"/>
      <c r="B38" s="179"/>
      <c r="C38" s="179"/>
      <c r="D38" s="179"/>
      <c r="E38" s="179"/>
      <c r="F38" s="179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2.75">
      <c r="A39" s="179"/>
      <c r="B39" s="179"/>
      <c r="C39" s="179"/>
      <c r="D39" s="179"/>
      <c r="E39" s="179"/>
      <c r="F39" s="179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2.75">
      <c r="A40" s="179"/>
      <c r="B40" s="179"/>
      <c r="C40" s="179"/>
      <c r="D40" s="179"/>
      <c r="E40" s="179"/>
      <c r="F40" s="179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2.75">
      <c r="A41" s="179"/>
      <c r="B41" s="179"/>
      <c r="C41" s="179"/>
      <c r="D41" s="179"/>
      <c r="E41" s="179"/>
      <c r="F41" s="17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2.75">
      <c r="A42" s="179"/>
      <c r="B42" s="179"/>
      <c r="C42" s="179"/>
      <c r="D42" s="179"/>
      <c r="E42" s="179"/>
      <c r="F42" s="179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2.75">
      <c r="A43" s="179"/>
      <c r="B43" s="179"/>
      <c r="C43" s="179"/>
      <c r="D43" s="179"/>
      <c r="E43" s="179"/>
      <c r="F43" s="179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2.75">
      <c r="A44" s="179"/>
      <c r="B44" s="179"/>
      <c r="C44" s="179"/>
      <c r="D44" s="179"/>
      <c r="E44" s="179"/>
      <c r="F44" s="179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2.75">
      <c r="A45" s="179"/>
      <c r="B45" s="179"/>
      <c r="C45" s="179"/>
      <c r="D45" s="179"/>
      <c r="E45" s="179"/>
      <c r="F45" s="179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ht="12.75">
      <c r="A46" s="179"/>
      <c r="B46" s="179"/>
      <c r="C46" s="179"/>
      <c r="D46" s="179"/>
      <c r="E46" s="179"/>
      <c r="F46" s="179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ht="12.75">
      <c r="A47" s="179"/>
      <c r="B47" s="179"/>
      <c r="C47" s="179"/>
      <c r="D47" s="179"/>
      <c r="E47" s="179"/>
      <c r="F47" s="179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ht="12.75">
      <c r="A48" s="179"/>
      <c r="B48" s="179"/>
      <c r="C48" s="179"/>
      <c r="D48" s="179"/>
      <c r="E48" s="179"/>
      <c r="F48" s="179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ht="12.75">
      <c r="A49" s="179"/>
      <c r="B49" s="179"/>
      <c r="C49" s="179"/>
      <c r="D49" s="179"/>
      <c r="E49" s="179"/>
      <c r="F49" s="179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ht="12.75">
      <c r="A50" s="179"/>
      <c r="B50" s="179"/>
      <c r="C50" s="179"/>
      <c r="D50" s="179"/>
      <c r="E50" s="179"/>
      <c r="F50" s="179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ht="12.75">
      <c r="A51" s="179"/>
      <c r="B51" s="179"/>
      <c r="C51" s="179"/>
      <c r="D51" s="179"/>
      <c r="E51" s="179"/>
      <c r="F51" s="179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ht="12.75">
      <c r="A52" s="179"/>
      <c r="B52" s="179"/>
      <c r="C52" s="179"/>
      <c r="D52" s="179"/>
      <c r="E52" s="179"/>
      <c r="F52" s="179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ht="12.75">
      <c r="A53" s="179"/>
      <c r="B53" s="179"/>
      <c r="C53" s="179"/>
      <c r="D53" s="179"/>
      <c r="E53" s="179"/>
      <c r="F53" s="179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ht="12.75">
      <c r="A54" s="179"/>
      <c r="B54" s="179"/>
      <c r="C54" s="179"/>
      <c r="D54" s="179"/>
      <c r="E54" s="179"/>
      <c r="F54" s="179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ht="12.75">
      <c r="A55" s="179"/>
      <c r="B55" s="179"/>
      <c r="C55" s="179"/>
      <c r="D55" s="179"/>
      <c r="E55" s="179"/>
      <c r="F55" s="179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ht="12.75">
      <c r="A56" s="179"/>
      <c r="B56" s="179"/>
      <c r="C56" s="179"/>
      <c r="D56" s="179"/>
      <c r="E56" s="179"/>
      <c r="F56" s="179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ht="12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1:19" ht="12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1:19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</sheetData>
  <sheetProtection selectLockedCells="1" selectUnlockedCells="1"/>
  <mergeCells count="4">
    <mergeCell ref="A1:B1"/>
    <mergeCell ref="A3:B3"/>
    <mergeCell ref="A17:A18"/>
    <mergeCell ref="B17:B18"/>
  </mergeCells>
  <printOptions headings="1"/>
  <pageMargins left="0.85" right="0.19027777777777777" top="0.5902777777777778" bottom="0.5902777777777778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B2" sqref="B2:C2"/>
    </sheetView>
  </sheetViews>
  <sheetFormatPr defaultColWidth="9.140625" defaultRowHeight="12.75"/>
  <cols>
    <col min="1" max="1" width="61.140625" style="0" customWidth="1"/>
    <col min="2" max="2" width="42.140625" style="0" customWidth="1"/>
    <col min="3" max="6" width="0" style="0" hidden="1" customWidth="1"/>
  </cols>
  <sheetData>
    <row r="1" spans="1:8" ht="56.25" customHeight="1">
      <c r="A1" s="310" t="s">
        <v>421</v>
      </c>
      <c r="B1" s="310"/>
      <c r="C1" s="310"/>
      <c r="D1" s="310"/>
      <c r="E1" s="310"/>
      <c r="F1" s="310"/>
      <c r="G1" s="310"/>
      <c r="H1" s="310"/>
    </row>
    <row r="2" spans="1:6" ht="12.75">
      <c r="A2" s="22"/>
      <c r="B2" s="331" t="s">
        <v>457</v>
      </c>
      <c r="C2" s="331"/>
      <c r="F2" s="35" t="s">
        <v>343</v>
      </c>
    </row>
    <row r="3" spans="1:6" ht="24">
      <c r="A3" s="36" t="s">
        <v>3</v>
      </c>
      <c r="B3" s="37" t="s">
        <v>74</v>
      </c>
      <c r="C3" s="38" t="s">
        <v>344</v>
      </c>
      <c r="D3" s="38"/>
      <c r="E3" s="38"/>
      <c r="F3" s="38" t="s">
        <v>76</v>
      </c>
    </row>
    <row r="4" spans="1:6" ht="12.75" customHeight="1" hidden="1">
      <c r="A4" s="231" t="s">
        <v>345</v>
      </c>
      <c r="B4" s="45">
        <v>300</v>
      </c>
      <c r="C4" s="38"/>
      <c r="D4" s="38"/>
      <c r="E4" s="38"/>
      <c r="F4" s="38"/>
    </row>
    <row r="5" spans="1:6" ht="12.75" customHeight="1" hidden="1">
      <c r="A5" s="231" t="s">
        <v>346</v>
      </c>
      <c r="B5" s="45">
        <v>70</v>
      </c>
      <c r="C5" s="38"/>
      <c r="D5" s="38"/>
      <c r="E5" s="38"/>
      <c r="F5" s="38"/>
    </row>
    <row r="6" spans="1:6" ht="12.75" customHeight="1" hidden="1">
      <c r="A6" s="231" t="s">
        <v>347</v>
      </c>
      <c r="B6" s="45">
        <v>30</v>
      </c>
      <c r="C6" s="38"/>
      <c r="D6" s="38"/>
      <c r="E6" s="38"/>
      <c r="F6" s="38"/>
    </row>
    <row r="7" spans="1:6" ht="12.75" customHeight="1" hidden="1">
      <c r="A7" s="231" t="s">
        <v>348</v>
      </c>
      <c r="B7" s="45">
        <v>20</v>
      </c>
      <c r="C7" s="38"/>
      <c r="D7" s="38"/>
      <c r="E7" s="38"/>
      <c r="F7" s="38"/>
    </row>
    <row r="8" spans="1:6" ht="12.75" customHeight="1" hidden="1">
      <c r="A8" s="231" t="s">
        <v>349</v>
      </c>
      <c r="B8" s="45">
        <v>30</v>
      </c>
      <c r="C8" s="38"/>
      <c r="D8" s="38"/>
      <c r="E8" s="38"/>
      <c r="F8" s="38"/>
    </row>
    <row r="9" spans="1:6" ht="31.5" customHeight="1">
      <c r="A9" s="230" t="s">
        <v>350</v>
      </c>
      <c r="B9" s="117">
        <v>600</v>
      </c>
      <c r="C9" s="60"/>
      <c r="D9" s="60"/>
      <c r="E9" s="60"/>
      <c r="F9" s="60"/>
    </row>
    <row r="10" spans="1:6" ht="30" customHeight="1">
      <c r="A10" s="59" t="s">
        <v>351</v>
      </c>
      <c r="B10" s="27"/>
      <c r="C10" s="60"/>
      <c r="D10" s="60"/>
      <c r="E10" s="60"/>
      <c r="F10" s="60"/>
    </row>
    <row r="11" spans="1:6" ht="19.5" customHeight="1">
      <c r="A11" s="44"/>
      <c r="B11" s="27"/>
      <c r="C11" s="60"/>
      <c r="D11" s="60"/>
      <c r="E11" s="60"/>
      <c r="F11" s="60"/>
    </row>
    <row r="12" spans="1:6" ht="18.75" customHeight="1">
      <c r="A12" s="44" t="s">
        <v>352</v>
      </c>
      <c r="B12" s="27"/>
      <c r="C12" s="60"/>
      <c r="D12" s="60"/>
      <c r="E12" s="60"/>
      <c r="F12" s="60"/>
    </row>
    <row r="13" spans="1:6" ht="27" customHeight="1">
      <c r="A13" s="59" t="s">
        <v>353</v>
      </c>
      <c r="B13" s="27"/>
      <c r="C13" s="60"/>
      <c r="D13" s="60"/>
      <c r="E13" s="60"/>
      <c r="F13" s="60"/>
    </row>
    <row r="14" spans="1:6" ht="18" customHeight="1">
      <c r="A14" s="258" t="s">
        <v>354</v>
      </c>
      <c r="B14" s="232">
        <v>600</v>
      </c>
      <c r="C14" s="60"/>
      <c r="D14" s="60"/>
      <c r="E14" s="60"/>
      <c r="F14" s="60"/>
    </row>
    <row r="15" spans="1:6" ht="29.25" customHeight="1">
      <c r="A15" s="59" t="s">
        <v>355</v>
      </c>
      <c r="B15" s="27"/>
      <c r="C15" s="60"/>
      <c r="D15" s="60"/>
      <c r="E15" s="60"/>
      <c r="F15" s="60"/>
    </row>
    <row r="16" spans="1:6" ht="33" customHeight="1">
      <c r="A16" s="59" t="s">
        <v>356</v>
      </c>
      <c r="B16" s="27"/>
      <c r="C16" s="60"/>
      <c r="D16" s="60"/>
      <c r="E16" s="60"/>
      <c r="F16" s="60"/>
    </row>
    <row r="17" spans="1:6" ht="27.75" customHeight="1">
      <c r="A17" s="258" t="s">
        <v>357</v>
      </c>
      <c r="B17" s="232">
        <f>SUM(B15:B16)</f>
        <v>0</v>
      </c>
      <c r="C17" s="60"/>
      <c r="D17" s="60"/>
      <c r="E17" s="60"/>
      <c r="F17" s="60"/>
    </row>
    <row r="18" spans="1:6" ht="21" customHeight="1">
      <c r="A18" s="59" t="s">
        <v>358</v>
      </c>
      <c r="B18" s="27"/>
      <c r="C18" s="60"/>
      <c r="D18" s="60"/>
      <c r="E18" s="60"/>
      <c r="F18" s="60"/>
    </row>
    <row r="19" spans="1:6" ht="21" customHeight="1">
      <c r="A19" s="59" t="s">
        <v>359</v>
      </c>
      <c r="B19" s="27"/>
      <c r="C19" s="60"/>
      <c r="D19" s="60"/>
      <c r="E19" s="60"/>
      <c r="F19" s="60"/>
    </row>
    <row r="20" spans="1:6" ht="19.5" customHeight="1">
      <c r="A20" s="59" t="s">
        <v>360</v>
      </c>
      <c r="B20" s="27"/>
      <c r="C20" s="60"/>
      <c r="D20" s="60"/>
      <c r="E20" s="60"/>
      <c r="F20" s="60"/>
    </row>
    <row r="21" spans="1:6" ht="17.25" customHeight="1">
      <c r="A21" s="59" t="s">
        <v>361</v>
      </c>
      <c r="B21" s="27"/>
      <c r="C21" s="60"/>
      <c r="D21" s="60"/>
      <c r="E21" s="60"/>
      <c r="F21" s="60"/>
    </row>
    <row r="22" spans="1:6" ht="21" customHeight="1">
      <c r="A22" s="59" t="s">
        <v>362</v>
      </c>
      <c r="B22" s="27">
        <v>10267</v>
      </c>
      <c r="C22" s="60"/>
      <c r="D22" s="60"/>
      <c r="E22" s="60"/>
      <c r="F22" s="60"/>
    </row>
    <row r="23" spans="1:6" ht="18.75" customHeight="1">
      <c r="A23" s="59" t="s">
        <v>363</v>
      </c>
      <c r="B23" s="27">
        <v>317</v>
      </c>
      <c r="C23" s="60"/>
      <c r="D23" s="60"/>
      <c r="E23" s="60"/>
      <c r="F23" s="60"/>
    </row>
    <row r="24" spans="1:6" ht="12.75">
      <c r="A24" s="59" t="s">
        <v>364</v>
      </c>
      <c r="B24" s="27"/>
      <c r="C24" s="60"/>
      <c r="D24" s="60"/>
      <c r="E24" s="60"/>
      <c r="F24" s="60"/>
    </row>
    <row r="25" spans="1:6" ht="28.5" customHeight="1">
      <c r="A25" s="233" t="s">
        <v>365</v>
      </c>
      <c r="B25" s="265">
        <f>SUM(B18:B24)</f>
        <v>10584</v>
      </c>
      <c r="C25" s="60"/>
      <c r="D25" s="60"/>
      <c r="E25" s="60"/>
      <c r="F25" s="60"/>
    </row>
    <row r="26" spans="1:6" ht="21.75" customHeight="1">
      <c r="A26" s="59" t="s">
        <v>358</v>
      </c>
      <c r="B26" s="27"/>
      <c r="C26" s="60"/>
      <c r="D26" s="60"/>
      <c r="E26" s="60"/>
      <c r="F26" s="60"/>
    </row>
    <row r="27" spans="1:6" ht="19.5" customHeight="1">
      <c r="A27" s="59" t="s">
        <v>359</v>
      </c>
      <c r="B27" s="27"/>
      <c r="C27" s="60"/>
      <c r="D27" s="60"/>
      <c r="E27" s="60"/>
      <c r="F27" s="60"/>
    </row>
    <row r="28" spans="1:6" ht="21" customHeight="1">
      <c r="A28" s="59" t="s">
        <v>360</v>
      </c>
      <c r="B28" s="27"/>
      <c r="C28" s="60"/>
      <c r="D28" s="60"/>
      <c r="E28" s="60"/>
      <c r="F28" s="60"/>
    </row>
    <row r="29" spans="1:6" ht="20.25" customHeight="1">
      <c r="A29" s="59" t="s">
        <v>361</v>
      </c>
      <c r="B29" s="27"/>
      <c r="C29" s="60"/>
      <c r="D29" s="60"/>
      <c r="E29" s="60"/>
      <c r="F29" s="60"/>
    </row>
    <row r="30" spans="1:6" ht="12.75">
      <c r="A30" s="59" t="s">
        <v>362</v>
      </c>
      <c r="B30" s="27">
        <v>356</v>
      </c>
      <c r="C30" s="60"/>
      <c r="D30" s="60"/>
      <c r="E30" s="60"/>
      <c r="F30" s="60"/>
    </row>
    <row r="31" spans="1:6" ht="21.75" customHeight="1">
      <c r="A31" s="59" t="s">
        <v>366</v>
      </c>
      <c r="B31" s="27"/>
      <c r="C31" s="60"/>
      <c r="D31" s="60"/>
      <c r="E31" s="60"/>
      <c r="F31" s="60"/>
    </row>
    <row r="32" spans="1:7" ht="31.5" customHeight="1">
      <c r="A32" s="233" t="s">
        <v>367</v>
      </c>
      <c r="B32" s="232">
        <f>SUM(B26:B31)</f>
        <v>356</v>
      </c>
      <c r="C32" s="60"/>
      <c r="D32" s="60"/>
      <c r="E32" s="60"/>
      <c r="F32" s="60"/>
      <c r="G32" s="177"/>
    </row>
    <row r="33" spans="1:7" ht="30" customHeight="1">
      <c r="A33" s="258" t="s">
        <v>368</v>
      </c>
      <c r="B33" s="232"/>
      <c r="C33" s="111"/>
      <c r="D33" s="111"/>
      <c r="E33" s="111"/>
      <c r="F33" s="111"/>
      <c r="G33" s="177"/>
    </row>
    <row r="34" spans="1:6" ht="28.5" customHeight="1">
      <c r="A34" s="258" t="s">
        <v>369</v>
      </c>
      <c r="B34" s="232"/>
      <c r="C34" s="111"/>
      <c r="D34" s="111"/>
      <c r="E34" s="111"/>
      <c r="F34" s="111"/>
    </row>
    <row r="35" spans="1:6" ht="27" customHeight="1">
      <c r="A35" s="258" t="s">
        <v>370</v>
      </c>
      <c r="B35" s="232"/>
      <c r="C35" s="111"/>
      <c r="D35" s="111"/>
      <c r="E35" s="111"/>
      <c r="F35" s="111"/>
    </row>
    <row r="36" spans="1:6" ht="36.75" customHeight="1">
      <c r="A36" s="258" t="s">
        <v>371</v>
      </c>
      <c r="B36" s="265">
        <v>4216</v>
      </c>
      <c r="C36" s="111"/>
      <c r="D36" s="111"/>
      <c r="E36" s="111"/>
      <c r="F36" s="111"/>
    </row>
    <row r="37" spans="1:6" ht="24" customHeight="1">
      <c r="A37" s="59" t="s">
        <v>372</v>
      </c>
      <c r="B37" s="27"/>
      <c r="C37" s="60"/>
      <c r="D37" s="60"/>
      <c r="E37" s="60"/>
      <c r="F37" s="60"/>
    </row>
    <row r="38" spans="1:6" ht="29.25" customHeight="1">
      <c r="A38" s="59" t="s">
        <v>373</v>
      </c>
      <c r="B38" s="27"/>
      <c r="C38" s="60"/>
      <c r="D38" s="60"/>
      <c r="E38" s="60"/>
      <c r="F38" s="60"/>
    </row>
    <row r="39" spans="1:6" ht="30" customHeight="1">
      <c r="A39" s="59" t="s">
        <v>374</v>
      </c>
      <c r="B39" s="27"/>
      <c r="C39" s="60"/>
      <c r="D39" s="60"/>
      <c r="E39" s="60"/>
      <c r="F39" s="60"/>
    </row>
    <row r="40" spans="1:6" ht="12.75">
      <c r="A40" s="59" t="s">
        <v>375</v>
      </c>
      <c r="B40" s="27"/>
      <c r="C40" s="60"/>
      <c r="D40" s="60"/>
      <c r="E40" s="60"/>
      <c r="F40" s="60"/>
    </row>
    <row r="41" spans="1:6" ht="24.75" customHeight="1">
      <c r="A41" s="59" t="s">
        <v>376</v>
      </c>
      <c r="B41" s="27">
        <v>100</v>
      </c>
      <c r="C41" s="60"/>
      <c r="D41" s="60"/>
      <c r="E41" s="60"/>
      <c r="F41" s="60"/>
    </row>
    <row r="42" spans="1:6" ht="22.5" customHeight="1">
      <c r="A42" s="258" t="s">
        <v>377</v>
      </c>
      <c r="B42" s="265">
        <f>SUM(B37:B41)</f>
        <v>100</v>
      </c>
      <c r="C42" s="111"/>
      <c r="D42" s="111"/>
      <c r="E42" s="111"/>
      <c r="F42" s="111"/>
    </row>
    <row r="43" ht="12.75">
      <c r="A43" s="56"/>
    </row>
    <row r="44" ht="12.75">
      <c r="A44" s="56"/>
    </row>
    <row r="45" ht="12.75">
      <c r="A45" s="56"/>
    </row>
    <row r="46" ht="12.75">
      <c r="A46" s="56"/>
    </row>
    <row r="47" ht="12.75">
      <c r="A47" s="56"/>
    </row>
    <row r="48" ht="12.75">
      <c r="A48" s="56"/>
    </row>
    <row r="49" ht="12.75">
      <c r="A49" s="56"/>
    </row>
    <row r="50" ht="12.75">
      <c r="A50" s="56"/>
    </row>
    <row r="51" ht="12.75">
      <c r="A51" s="56"/>
    </row>
    <row r="52" ht="12.75">
      <c r="A52" s="56"/>
    </row>
    <row r="53" ht="12.75">
      <c r="A53" s="56"/>
    </row>
    <row r="54" ht="12.75">
      <c r="A54" s="56"/>
    </row>
  </sheetData>
  <sheetProtection selectLockedCells="1" selectUnlockedCells="1"/>
  <mergeCells count="2">
    <mergeCell ref="A1:H1"/>
    <mergeCell ref="B2:C2"/>
  </mergeCells>
  <printOptions headings="1"/>
  <pageMargins left="0.19652777777777777" right="0.19652777777777777" top="0.5902777777777778" bottom="0.5902777777777778" header="0.5118055555555555" footer="0.5118055555555555"/>
  <pageSetup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H35"/>
  <sheetViews>
    <sheetView workbookViewId="0" topLeftCell="A1">
      <selection activeCell="F5" sqref="F5:G5"/>
    </sheetView>
  </sheetViews>
  <sheetFormatPr defaultColWidth="9.140625" defaultRowHeight="12.75"/>
  <cols>
    <col min="5" max="5" width="21.421875" style="0" customWidth="1"/>
    <col min="7" max="7" width="37.140625" style="0" customWidth="1"/>
  </cols>
  <sheetData>
    <row r="4" spans="2:7" ht="63.75" customHeight="1">
      <c r="B4" s="332" t="s">
        <v>422</v>
      </c>
      <c r="C4" s="332"/>
      <c r="D4" s="332"/>
      <c r="E4" s="332"/>
      <c r="F4" s="332"/>
      <c r="G4" s="332"/>
    </row>
    <row r="5" spans="2:8" ht="12.75">
      <c r="B5" s="234"/>
      <c r="C5" s="235"/>
      <c r="D5" s="235"/>
      <c r="E5" s="235"/>
      <c r="F5" s="333" t="s">
        <v>458</v>
      </c>
      <c r="G5" s="333" t="s">
        <v>46</v>
      </c>
      <c r="H5" s="236"/>
    </row>
    <row r="6" spans="2:7" ht="24" customHeight="1">
      <c r="B6" s="334" t="s">
        <v>378</v>
      </c>
      <c r="C6" s="334"/>
      <c r="D6" s="335" t="s">
        <v>379</v>
      </c>
      <c r="E6" s="335"/>
      <c r="F6" s="334" t="s">
        <v>380</v>
      </c>
      <c r="G6" s="334"/>
    </row>
    <row r="7" spans="2:7" ht="13.5" customHeight="1">
      <c r="B7" s="336" t="s">
        <v>381</v>
      </c>
      <c r="C7" s="336"/>
      <c r="D7" s="337" t="s">
        <v>382</v>
      </c>
      <c r="E7" s="337"/>
      <c r="F7" s="337">
        <v>300</v>
      </c>
      <c r="G7" s="337"/>
    </row>
    <row r="8" spans="2:7" ht="13.5" customHeight="1">
      <c r="B8" s="336" t="s">
        <v>383</v>
      </c>
      <c r="C8" s="336"/>
      <c r="D8" s="337" t="s">
        <v>384</v>
      </c>
      <c r="E8" s="337"/>
      <c r="F8" s="337">
        <v>180</v>
      </c>
      <c r="G8" s="337"/>
    </row>
    <row r="9" spans="2:7" ht="13.5" customHeight="1">
      <c r="B9" s="336" t="s">
        <v>385</v>
      </c>
      <c r="C9" s="336"/>
      <c r="D9" s="337" t="s">
        <v>384</v>
      </c>
      <c r="E9" s="337"/>
      <c r="F9" s="337">
        <v>20</v>
      </c>
      <c r="G9" s="337"/>
    </row>
    <row r="10" spans="2:7" ht="13.5" customHeight="1">
      <c r="B10" s="336" t="s">
        <v>386</v>
      </c>
      <c r="C10" s="336"/>
      <c r="D10" s="337" t="s">
        <v>384</v>
      </c>
      <c r="E10" s="337"/>
      <c r="F10" s="337">
        <v>20</v>
      </c>
      <c r="G10" s="337"/>
    </row>
    <row r="11" spans="2:7" ht="13.5" customHeight="1">
      <c r="B11" s="336" t="s">
        <v>387</v>
      </c>
      <c r="C11" s="336"/>
      <c r="D11" s="337" t="s">
        <v>384</v>
      </c>
      <c r="E11" s="337"/>
      <c r="F11" s="337">
        <v>20</v>
      </c>
      <c r="G11" s="337"/>
    </row>
    <row r="12" spans="2:7" ht="13.5" customHeight="1">
      <c r="B12" s="336" t="s">
        <v>388</v>
      </c>
      <c r="C12" s="336"/>
      <c r="D12" s="337" t="s">
        <v>384</v>
      </c>
      <c r="E12" s="337"/>
      <c r="F12" s="337">
        <v>60</v>
      </c>
      <c r="G12" s="337"/>
    </row>
    <row r="13" spans="2:7" ht="12.75">
      <c r="B13" s="336"/>
      <c r="C13" s="336"/>
      <c r="D13" s="337"/>
      <c r="E13" s="337"/>
      <c r="F13" s="337"/>
      <c r="G13" s="337"/>
    </row>
    <row r="14" spans="2:7" ht="12.75">
      <c r="B14" s="336"/>
      <c r="C14" s="336"/>
      <c r="D14" s="337"/>
      <c r="E14" s="337"/>
      <c r="F14" s="337"/>
      <c r="G14" s="337"/>
    </row>
    <row r="15" spans="2:7" ht="12.75">
      <c r="B15" s="336"/>
      <c r="C15" s="336"/>
      <c r="D15" s="337"/>
      <c r="E15" s="337"/>
      <c r="F15" s="337"/>
      <c r="G15" s="337"/>
    </row>
    <row r="16" spans="2:7" ht="12.75">
      <c r="B16" s="336"/>
      <c r="C16" s="336"/>
      <c r="D16" s="337"/>
      <c r="E16" s="337"/>
      <c r="F16" s="337"/>
      <c r="G16" s="337"/>
    </row>
    <row r="17" spans="2:7" ht="12.75">
      <c r="B17" s="336"/>
      <c r="C17" s="336"/>
      <c r="D17" s="337"/>
      <c r="E17" s="337"/>
      <c r="F17" s="337"/>
      <c r="G17" s="337"/>
    </row>
    <row r="18" spans="2:7" ht="12.75">
      <c r="B18" s="336"/>
      <c r="C18" s="336"/>
      <c r="D18" s="337"/>
      <c r="E18" s="337"/>
      <c r="F18" s="337"/>
      <c r="G18" s="337"/>
    </row>
    <row r="19" spans="2:7" ht="12.75">
      <c r="B19" s="336"/>
      <c r="C19" s="336"/>
      <c r="D19" s="337"/>
      <c r="E19" s="337"/>
      <c r="F19" s="337"/>
      <c r="G19" s="337"/>
    </row>
    <row r="20" spans="2:7" ht="12.75">
      <c r="B20" s="336"/>
      <c r="C20" s="336"/>
      <c r="D20" s="337"/>
      <c r="E20" s="337"/>
      <c r="F20" s="337"/>
      <c r="G20" s="337"/>
    </row>
    <row r="21" spans="2:7" ht="12.75">
      <c r="B21" s="336"/>
      <c r="C21" s="336"/>
      <c r="D21" s="337"/>
      <c r="E21" s="337"/>
      <c r="F21" s="337"/>
      <c r="G21" s="337"/>
    </row>
    <row r="22" spans="2:7" ht="12.75">
      <c r="B22" s="336"/>
      <c r="C22" s="336"/>
      <c r="D22" s="337"/>
      <c r="E22" s="337"/>
      <c r="F22" s="337"/>
      <c r="G22" s="337"/>
    </row>
    <row r="23" spans="2:7" ht="12.75">
      <c r="B23" s="336"/>
      <c r="C23" s="336"/>
      <c r="D23" s="337"/>
      <c r="E23" s="337"/>
      <c r="F23" s="337"/>
      <c r="G23" s="337"/>
    </row>
    <row r="24" spans="2:7" ht="12.75">
      <c r="B24" s="336"/>
      <c r="C24" s="336"/>
      <c r="D24" s="337"/>
      <c r="E24" s="337"/>
      <c r="F24" s="337"/>
      <c r="G24" s="337"/>
    </row>
    <row r="25" spans="2:7" ht="12.75">
      <c r="B25" s="336"/>
      <c r="C25" s="336"/>
      <c r="D25" s="337"/>
      <c r="E25" s="337"/>
      <c r="F25" s="337"/>
      <c r="G25" s="337"/>
    </row>
    <row r="26" spans="2:7" ht="12.75">
      <c r="B26" s="336"/>
      <c r="C26" s="336"/>
      <c r="D26" s="337"/>
      <c r="E26" s="337"/>
      <c r="F26" s="337"/>
      <c r="G26" s="337"/>
    </row>
    <row r="27" spans="2:7" ht="12.75">
      <c r="B27" s="336"/>
      <c r="C27" s="336"/>
      <c r="D27" s="337"/>
      <c r="E27" s="337"/>
      <c r="F27" s="337"/>
      <c r="G27" s="337"/>
    </row>
    <row r="28" spans="2:7" ht="12.75">
      <c r="B28" s="336"/>
      <c r="C28" s="336"/>
      <c r="D28" s="337"/>
      <c r="E28" s="337"/>
      <c r="F28" s="337"/>
      <c r="G28" s="337"/>
    </row>
    <row r="29" spans="2:7" ht="12.75">
      <c r="B29" s="336"/>
      <c r="C29" s="336"/>
      <c r="D29" s="337"/>
      <c r="E29" s="337"/>
      <c r="F29" s="337"/>
      <c r="G29" s="337"/>
    </row>
    <row r="30" spans="2:7" ht="12.75">
      <c r="B30" s="336"/>
      <c r="C30" s="336"/>
      <c r="D30" s="337"/>
      <c r="E30" s="337"/>
      <c r="F30" s="337"/>
      <c r="G30" s="337"/>
    </row>
    <row r="31" spans="2:7" ht="12.75">
      <c r="B31" s="336"/>
      <c r="C31" s="336"/>
      <c r="D31" s="337"/>
      <c r="E31" s="337"/>
      <c r="F31" s="337"/>
      <c r="G31" s="337"/>
    </row>
    <row r="32" spans="2:7" ht="18" customHeight="1">
      <c r="B32" s="339" t="s">
        <v>208</v>
      </c>
      <c r="C32" s="339"/>
      <c r="D32" s="340"/>
      <c r="E32" s="340"/>
      <c r="F32" s="341">
        <f>SUM(F7:G31)</f>
        <v>600</v>
      </c>
      <c r="G32" s="341"/>
    </row>
    <row r="33" spans="2:7" ht="12.75">
      <c r="B33" s="235"/>
      <c r="C33" s="235"/>
      <c r="D33" s="235"/>
      <c r="E33" s="235"/>
      <c r="F33" s="235"/>
      <c r="G33" s="235"/>
    </row>
    <row r="34" spans="2:7" ht="13.5" customHeight="1">
      <c r="B34" s="338" t="s">
        <v>389</v>
      </c>
      <c r="C34" s="338"/>
      <c r="D34" s="338"/>
      <c r="E34" s="338"/>
      <c r="F34" s="338"/>
      <c r="G34" s="338"/>
    </row>
    <row r="35" spans="2:7" ht="12.75">
      <c r="B35" s="338"/>
      <c r="C35" s="338"/>
      <c r="D35" s="338"/>
      <c r="E35" s="338"/>
      <c r="F35" s="338"/>
      <c r="G35" s="338"/>
    </row>
  </sheetData>
  <sheetProtection selectLockedCells="1" selectUnlockedCells="1"/>
  <mergeCells count="84">
    <mergeCell ref="B34:G35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4:G4"/>
    <mergeCell ref="F5:G5"/>
    <mergeCell ref="B6:C6"/>
    <mergeCell ref="D6:E6"/>
    <mergeCell ref="F6:G6"/>
  </mergeCells>
  <printOptions heading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3" sqref="C3:E3"/>
    </sheetView>
  </sheetViews>
  <sheetFormatPr defaultColWidth="9.140625" defaultRowHeight="12.75"/>
  <cols>
    <col min="1" max="1" width="45.421875" style="0" customWidth="1"/>
    <col min="2" max="2" width="25.00390625" style="0" customWidth="1"/>
    <col min="3" max="3" width="22.57421875" style="0" customWidth="1"/>
    <col min="4" max="4" width="20.140625" style="0" customWidth="1"/>
    <col min="5" max="5" width="15.28125" style="0" customWidth="1"/>
  </cols>
  <sheetData>
    <row r="1" spans="1:5" ht="15.75" customHeight="1">
      <c r="A1" s="280" t="s">
        <v>423</v>
      </c>
      <c r="B1" s="280"/>
      <c r="C1" s="280"/>
      <c r="D1" s="280"/>
      <c r="E1" s="280"/>
    </row>
    <row r="3" spans="3:5" ht="12.75">
      <c r="C3" s="286" t="s">
        <v>459</v>
      </c>
      <c r="D3" s="286"/>
      <c r="E3" s="286" t="s">
        <v>390</v>
      </c>
    </row>
    <row r="4" spans="1:8" ht="32.25" customHeight="1">
      <c r="A4" s="266" t="s">
        <v>3</v>
      </c>
      <c r="B4" s="267" t="s">
        <v>391</v>
      </c>
      <c r="C4" s="267" t="s">
        <v>392</v>
      </c>
      <c r="D4" s="267" t="s">
        <v>393</v>
      </c>
      <c r="E4" s="268" t="s">
        <v>394</v>
      </c>
      <c r="F4" s="237"/>
      <c r="G4" s="237"/>
      <c r="H4" s="237"/>
    </row>
    <row r="5" spans="1:8" ht="12.75" customHeight="1" hidden="1">
      <c r="A5" s="269" t="s">
        <v>2</v>
      </c>
      <c r="B5" s="270" t="s">
        <v>2</v>
      </c>
      <c r="C5" s="270">
        <v>0</v>
      </c>
      <c r="D5" s="270">
        <v>0</v>
      </c>
      <c r="E5" s="271">
        <f>SUM(B5:D5)</f>
        <v>0</v>
      </c>
      <c r="F5" s="34"/>
      <c r="G5" s="34"/>
      <c r="H5" s="237"/>
    </row>
    <row r="6" spans="1:8" ht="25.5" customHeight="1">
      <c r="A6" s="269" t="s">
        <v>395</v>
      </c>
      <c r="B6" s="270">
        <v>1</v>
      </c>
      <c r="C6" s="270">
        <v>0</v>
      </c>
      <c r="D6" s="270">
        <v>0</v>
      </c>
      <c r="E6" s="271">
        <f>SUM(B6:D6)</f>
        <v>1</v>
      </c>
      <c r="F6" s="34"/>
      <c r="G6" s="34"/>
      <c r="H6" s="237"/>
    </row>
    <row r="7" spans="1:8" ht="30.75" customHeight="1">
      <c r="A7" s="272" t="s">
        <v>396</v>
      </c>
      <c r="B7" s="273">
        <v>2</v>
      </c>
      <c r="C7" s="273">
        <v>0</v>
      </c>
      <c r="D7" s="273">
        <v>0</v>
      </c>
      <c r="E7" s="271">
        <f aca="true" t="shared" si="0" ref="E7:E13">SUM(B7:D7)</f>
        <v>2</v>
      </c>
      <c r="F7" s="34"/>
      <c r="G7" s="34"/>
      <c r="H7" s="237"/>
    </row>
    <row r="8" spans="1:8" s="108" customFormat="1" ht="29.25" customHeight="1">
      <c r="A8" s="269" t="s">
        <v>397</v>
      </c>
      <c r="B8" s="274">
        <v>1</v>
      </c>
      <c r="C8" s="271">
        <v>0</v>
      </c>
      <c r="D8" s="271">
        <v>0</v>
      </c>
      <c r="E8" s="271">
        <f t="shared" si="0"/>
        <v>1</v>
      </c>
      <c r="F8" s="105"/>
      <c r="G8" s="105"/>
      <c r="H8" s="238"/>
    </row>
    <row r="9" spans="1:8" ht="30" customHeight="1">
      <c r="A9" s="275" t="s">
        <v>444</v>
      </c>
      <c r="B9" s="276">
        <v>0</v>
      </c>
      <c r="C9" s="276">
        <v>0</v>
      </c>
      <c r="D9" s="276">
        <v>4</v>
      </c>
      <c r="E9" s="271">
        <f t="shared" si="0"/>
        <v>4</v>
      </c>
      <c r="F9" s="34"/>
      <c r="G9" s="34"/>
      <c r="H9" s="237"/>
    </row>
    <row r="10" spans="1:8" ht="27" customHeight="1">
      <c r="A10" s="269"/>
      <c r="B10" s="271">
        <v>0</v>
      </c>
      <c r="C10" s="271">
        <v>0</v>
      </c>
      <c r="D10" s="271">
        <v>0</v>
      </c>
      <c r="E10" s="271">
        <f t="shared" si="0"/>
        <v>0</v>
      </c>
      <c r="F10" s="34"/>
      <c r="G10" s="34"/>
      <c r="H10" s="237"/>
    </row>
    <row r="11" spans="1:8" ht="28.5" customHeight="1">
      <c r="A11" s="269"/>
      <c r="B11" s="271">
        <v>0</v>
      </c>
      <c r="C11" s="271">
        <v>0</v>
      </c>
      <c r="D11" s="271">
        <v>0</v>
      </c>
      <c r="E11" s="271">
        <f t="shared" si="0"/>
        <v>0</v>
      </c>
      <c r="F11" s="34"/>
      <c r="G11" s="34"/>
      <c r="H11" s="237"/>
    </row>
    <row r="12" spans="1:8" ht="30" customHeight="1">
      <c r="A12" s="269" t="s">
        <v>442</v>
      </c>
      <c r="B12" s="271">
        <v>0</v>
      </c>
      <c r="C12" s="271">
        <v>2</v>
      </c>
      <c r="D12" s="271">
        <v>0</v>
      </c>
      <c r="E12" s="271">
        <f t="shared" si="0"/>
        <v>2</v>
      </c>
      <c r="F12" s="34"/>
      <c r="G12" s="34"/>
      <c r="H12" s="237"/>
    </row>
    <row r="13" spans="1:8" ht="33" customHeight="1">
      <c r="A13" s="269" t="s">
        <v>443</v>
      </c>
      <c r="B13" s="271">
        <v>0</v>
      </c>
      <c r="C13" s="271">
        <v>2</v>
      </c>
      <c r="D13" s="271">
        <v>0</v>
      </c>
      <c r="E13" s="271">
        <f t="shared" si="0"/>
        <v>2</v>
      </c>
      <c r="F13" s="34"/>
      <c r="G13" s="34"/>
      <c r="H13" s="237"/>
    </row>
    <row r="14" spans="1:8" ht="30" customHeight="1">
      <c r="A14" s="277" t="s">
        <v>208</v>
      </c>
      <c r="B14" s="278">
        <f>SUM(B5:B13)</f>
        <v>4</v>
      </c>
      <c r="C14" s="278">
        <f>SUM(C5:C13)</f>
        <v>4</v>
      </c>
      <c r="D14" s="278">
        <f>SUM(D5:D13)</f>
        <v>4</v>
      </c>
      <c r="E14" s="279">
        <f>SUM(B14:D14)</f>
        <v>12</v>
      </c>
      <c r="F14" s="34"/>
      <c r="G14" s="34"/>
      <c r="H14" s="237"/>
    </row>
    <row r="15" spans="1:8" ht="12.75">
      <c r="A15" s="34"/>
      <c r="B15" s="34"/>
      <c r="C15" s="34"/>
      <c r="D15" s="34"/>
      <c r="E15" s="34"/>
      <c r="F15" s="34"/>
      <c r="G15" s="34"/>
      <c r="H15" s="237"/>
    </row>
    <row r="16" spans="1:8" ht="12.75">
      <c r="A16" s="34"/>
      <c r="B16" s="34"/>
      <c r="C16" s="34"/>
      <c r="D16" s="34"/>
      <c r="E16" s="34"/>
      <c r="F16" s="34"/>
      <c r="G16" s="34"/>
      <c r="H16" s="237"/>
    </row>
    <row r="17" spans="1:8" ht="12.75">
      <c r="A17" s="34"/>
      <c r="B17" s="34"/>
      <c r="C17" s="34"/>
      <c r="D17" s="34"/>
      <c r="E17" s="34"/>
      <c r="F17" s="34"/>
      <c r="G17" s="34"/>
      <c r="H17" s="237"/>
    </row>
    <row r="18" spans="1:8" ht="12.75">
      <c r="A18" s="34"/>
      <c r="B18" s="34"/>
      <c r="C18" s="34"/>
      <c r="D18" s="34"/>
      <c r="E18" s="34"/>
      <c r="F18" s="34"/>
      <c r="G18" s="34"/>
      <c r="H18" s="237"/>
    </row>
    <row r="19" spans="1:8" ht="12.75">
      <c r="A19" s="34"/>
      <c r="B19" s="34"/>
      <c r="C19" s="34"/>
      <c r="D19" s="34"/>
      <c r="E19" s="34"/>
      <c r="F19" s="34"/>
      <c r="G19" s="34"/>
      <c r="H19" s="237"/>
    </row>
    <row r="20" spans="1:8" ht="12.75">
      <c r="A20" s="34"/>
      <c r="B20" s="34"/>
      <c r="C20" s="34"/>
      <c r="D20" s="34"/>
      <c r="E20" s="34"/>
      <c r="F20" s="34"/>
      <c r="G20" s="34"/>
      <c r="H20" s="237"/>
    </row>
    <row r="21" spans="1:8" ht="12.75">
      <c r="A21" s="34"/>
      <c r="B21" s="34"/>
      <c r="C21" s="34"/>
      <c r="D21" s="34"/>
      <c r="E21" s="34"/>
      <c r="F21" s="34"/>
      <c r="G21" s="34"/>
      <c r="H21" s="237"/>
    </row>
    <row r="22" spans="1:8" ht="12.75">
      <c r="A22" s="34"/>
      <c r="B22" s="34"/>
      <c r="C22" s="34"/>
      <c r="D22" s="34"/>
      <c r="E22" s="34"/>
      <c r="F22" s="34"/>
      <c r="G22" s="34"/>
      <c r="H22" s="237"/>
    </row>
    <row r="23" spans="1:8" ht="12.75">
      <c r="A23" s="34"/>
      <c r="B23" s="34"/>
      <c r="C23" s="34"/>
      <c r="D23" s="34"/>
      <c r="E23" s="34"/>
      <c r="F23" s="34"/>
      <c r="G23" s="34"/>
      <c r="H23" s="237"/>
    </row>
    <row r="24" spans="1:8" ht="12.75">
      <c r="A24" s="34"/>
      <c r="B24" s="34"/>
      <c r="C24" s="34"/>
      <c r="D24" s="34"/>
      <c r="E24" s="34"/>
      <c r="F24" s="34"/>
      <c r="G24" s="34"/>
      <c r="H24" s="237"/>
    </row>
    <row r="25" spans="1:8" ht="12.75">
      <c r="A25" s="34"/>
      <c r="B25" s="34"/>
      <c r="C25" s="34"/>
      <c r="D25" s="34"/>
      <c r="E25" s="34"/>
      <c r="F25" s="34"/>
      <c r="G25" s="34"/>
      <c r="H25" s="237"/>
    </row>
    <row r="26" spans="1:8" ht="12.75">
      <c r="A26" s="34"/>
      <c r="B26" s="34"/>
      <c r="C26" s="34"/>
      <c r="D26" s="34"/>
      <c r="E26" s="34"/>
      <c r="F26" s="34"/>
      <c r="G26" s="34"/>
      <c r="H26" s="237"/>
    </row>
    <row r="27" spans="1:8" ht="12.75">
      <c r="A27" s="34"/>
      <c r="B27" s="34"/>
      <c r="C27" s="34"/>
      <c r="D27" s="34"/>
      <c r="E27" s="34"/>
      <c r="F27" s="34"/>
      <c r="G27" s="34"/>
      <c r="H27" s="237"/>
    </row>
    <row r="28" spans="1:7" ht="12.75">
      <c r="A28" s="239"/>
      <c r="B28" s="239"/>
      <c r="C28" s="239"/>
      <c r="D28" s="239"/>
      <c r="E28" s="239"/>
      <c r="F28" s="239"/>
      <c r="G28" s="239"/>
    </row>
    <row r="29" spans="1:7" ht="12.75">
      <c r="A29" s="239"/>
      <c r="B29" s="239"/>
      <c r="C29" s="239"/>
      <c r="D29" s="239"/>
      <c r="E29" s="239"/>
      <c r="F29" s="239"/>
      <c r="G29" s="239"/>
    </row>
    <row r="30" spans="1:7" ht="12.75">
      <c r="A30" s="239"/>
      <c r="B30" s="239"/>
      <c r="C30" s="239"/>
      <c r="D30" s="239"/>
      <c r="E30" s="239"/>
      <c r="F30" s="239"/>
      <c r="G30" s="239"/>
    </row>
    <row r="31" spans="1:7" ht="12.75">
      <c r="A31" s="239"/>
      <c r="B31" s="239"/>
      <c r="C31" s="239"/>
      <c r="D31" s="239"/>
      <c r="E31" s="239"/>
      <c r="F31" s="239"/>
      <c r="G31" s="239"/>
    </row>
  </sheetData>
  <sheetProtection selectLockedCells="1" selectUnlockedCells="1"/>
  <mergeCells count="2">
    <mergeCell ref="A1:E1"/>
    <mergeCell ref="C3:E3"/>
  </mergeCells>
  <printOptions headings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31.28125" style="0" customWidth="1"/>
    <col min="2" max="2" width="7.7109375" style="0" customWidth="1"/>
    <col min="3" max="3" width="26.7109375" style="0" customWidth="1"/>
    <col min="4" max="4" width="11.00390625" style="0" customWidth="1"/>
  </cols>
  <sheetData>
    <row r="1" spans="1:4" ht="33.75" customHeight="1">
      <c r="A1" s="342" t="s">
        <v>424</v>
      </c>
      <c r="B1" s="342"/>
      <c r="C1" s="342"/>
      <c r="D1" s="342"/>
    </row>
    <row r="2" spans="1:4" ht="18.75">
      <c r="A2" s="240"/>
      <c r="B2" s="286" t="s">
        <v>460</v>
      </c>
      <c r="C2" s="286"/>
      <c r="D2" s="286" t="s">
        <v>398</v>
      </c>
    </row>
    <row r="3" spans="1:4" ht="18" customHeight="1">
      <c r="A3" s="343" t="s">
        <v>399</v>
      </c>
      <c r="B3" s="343"/>
      <c r="C3" s="343"/>
      <c r="D3" s="343"/>
    </row>
    <row r="4" spans="1:4" ht="18.75">
      <c r="A4" s="241" t="s">
        <v>400</v>
      </c>
      <c r="B4" s="241" t="s">
        <v>425</v>
      </c>
      <c r="C4" s="241" t="s">
        <v>401</v>
      </c>
      <c r="D4" s="241" t="s">
        <v>425</v>
      </c>
    </row>
    <row r="5" spans="1:4" ht="18.75">
      <c r="A5" s="242" t="s">
        <v>402</v>
      </c>
      <c r="B5" s="117">
        <v>23462</v>
      </c>
      <c r="C5" s="242" t="s">
        <v>403</v>
      </c>
      <c r="D5" s="117">
        <v>23462</v>
      </c>
    </row>
    <row r="6" spans="1:4" ht="18.75">
      <c r="A6" s="242"/>
      <c r="B6" s="117"/>
      <c r="C6" s="242" t="s">
        <v>404</v>
      </c>
      <c r="D6" s="27"/>
    </row>
    <row r="7" spans="1:4" ht="18.75">
      <c r="A7" s="242"/>
      <c r="B7" s="242"/>
      <c r="C7" s="242"/>
      <c r="D7" s="117"/>
    </row>
    <row r="8" spans="1:4" ht="18.75">
      <c r="A8" s="242"/>
      <c r="B8" s="242"/>
      <c r="C8" s="242"/>
      <c r="D8" s="117"/>
    </row>
    <row r="9" spans="1:4" ht="18.75">
      <c r="A9" s="242"/>
      <c r="B9" s="242"/>
      <c r="C9" s="242"/>
      <c r="D9" s="117"/>
    </row>
    <row r="10" spans="1:4" ht="18.75">
      <c r="A10" s="242"/>
      <c r="B10" s="242"/>
      <c r="C10" s="242"/>
      <c r="D10" s="117"/>
    </row>
    <row r="11" spans="1:4" ht="18.75">
      <c r="A11" s="242"/>
      <c r="B11" s="242"/>
      <c r="C11" s="242"/>
      <c r="D11" s="27"/>
    </row>
    <row r="12" spans="1:4" ht="18.75">
      <c r="A12" s="242"/>
      <c r="B12" s="242"/>
      <c r="C12" s="242"/>
      <c r="D12" s="27"/>
    </row>
    <row r="13" spans="1:4" ht="18.75">
      <c r="A13" s="242"/>
      <c r="B13" s="242"/>
      <c r="C13" s="242"/>
      <c r="D13" s="27"/>
    </row>
    <row r="14" spans="1:4" ht="18.75">
      <c r="A14" s="242"/>
      <c r="B14" s="242"/>
      <c r="C14" s="242"/>
      <c r="D14" s="27"/>
    </row>
    <row r="15" spans="1:4" ht="18.75">
      <c r="A15" s="242"/>
      <c r="B15" s="242"/>
      <c r="C15" s="242"/>
      <c r="D15" s="27"/>
    </row>
    <row r="16" spans="1:4" ht="18.75">
      <c r="A16" s="242"/>
      <c r="B16" s="242"/>
      <c r="C16" s="242"/>
      <c r="D16" s="27"/>
    </row>
    <row r="17" spans="1:4" ht="18.75">
      <c r="A17" s="242"/>
      <c r="B17" s="117">
        <f>SUM(B5:B16)</f>
        <v>23462</v>
      </c>
      <c r="C17" s="242"/>
      <c r="D17" s="117">
        <f>SUM(D5:D16)</f>
        <v>23462</v>
      </c>
    </row>
  </sheetData>
  <sheetProtection selectLockedCells="1" selectUnlockedCells="1"/>
  <mergeCells count="3">
    <mergeCell ref="A1:D1"/>
    <mergeCell ref="B2:D2"/>
    <mergeCell ref="A3:D3"/>
  </mergeCells>
  <printOptions headings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2" sqref="A2:F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55.57421875" style="0" customWidth="1"/>
    <col min="4" max="5" width="0" style="0" hidden="1" customWidth="1"/>
    <col min="6" max="6" width="28.7109375" style="0" customWidth="1"/>
  </cols>
  <sheetData>
    <row r="1" spans="1:6" ht="36" customHeight="1">
      <c r="A1" s="290" t="s">
        <v>407</v>
      </c>
      <c r="B1" s="290"/>
      <c r="C1" s="290"/>
      <c r="D1" s="290"/>
      <c r="E1" s="290"/>
      <c r="F1" s="290"/>
    </row>
    <row r="2" spans="1:6" ht="12.75">
      <c r="A2" s="291" t="s">
        <v>446</v>
      </c>
      <c r="B2" s="292"/>
      <c r="C2" s="292"/>
      <c r="D2" s="292"/>
      <c r="E2" s="292"/>
      <c r="F2" s="292"/>
    </row>
    <row r="3" spans="1:6" ht="48.75" customHeight="1">
      <c r="A3" s="293" t="s">
        <v>3</v>
      </c>
      <c r="B3" s="293"/>
      <c r="C3" s="293"/>
      <c r="D3" s="11" t="s">
        <v>4</v>
      </c>
      <c r="E3" s="11" t="s">
        <v>5</v>
      </c>
      <c r="F3" s="11" t="s">
        <v>408</v>
      </c>
    </row>
    <row r="4" spans="1:6" ht="39" customHeight="1">
      <c r="A4" s="294" t="s">
        <v>6</v>
      </c>
      <c r="B4" s="294"/>
      <c r="C4" s="294"/>
      <c r="D4" s="12">
        <f>SUM(D5:D9)</f>
        <v>0</v>
      </c>
      <c r="E4" s="12">
        <f>SUM(E5:E9)</f>
        <v>0</v>
      </c>
      <c r="F4" s="259">
        <f>SUM(F5:F9)</f>
        <v>3129</v>
      </c>
    </row>
    <row r="5" spans="1:6" ht="33" customHeight="1">
      <c r="A5" s="295"/>
      <c r="B5" s="296" t="s">
        <v>7</v>
      </c>
      <c r="C5" s="296"/>
      <c r="D5" s="14"/>
      <c r="E5" s="14"/>
      <c r="F5" s="14"/>
    </row>
    <row r="6" spans="1:6" ht="17.25" customHeight="1">
      <c r="A6" s="295"/>
      <c r="B6" s="296" t="s">
        <v>8</v>
      </c>
      <c r="C6" s="296"/>
      <c r="D6" s="14"/>
      <c r="E6" s="14"/>
      <c r="F6" s="14">
        <v>2383</v>
      </c>
    </row>
    <row r="7" spans="1:6" ht="18.75" customHeight="1">
      <c r="A7" s="295"/>
      <c r="B7" s="296" t="s">
        <v>9</v>
      </c>
      <c r="C7" s="296"/>
      <c r="D7" s="14"/>
      <c r="E7" s="14"/>
      <c r="F7" s="14"/>
    </row>
    <row r="8" spans="1:6" ht="15.75" customHeight="1">
      <c r="A8" s="295"/>
      <c r="B8" s="296" t="s">
        <v>10</v>
      </c>
      <c r="C8" s="296"/>
      <c r="D8" s="14"/>
      <c r="E8" s="14"/>
      <c r="F8" s="14">
        <v>246</v>
      </c>
    </row>
    <row r="9" spans="1:6" ht="15.75" customHeight="1">
      <c r="A9" s="295"/>
      <c r="B9" s="296" t="s">
        <v>11</v>
      </c>
      <c r="C9" s="296"/>
      <c r="D9" s="14"/>
      <c r="E9" s="14"/>
      <c r="F9" s="14">
        <v>500</v>
      </c>
    </row>
    <row r="10" spans="1:6" ht="27.75" customHeight="1">
      <c r="A10" s="297" t="s">
        <v>12</v>
      </c>
      <c r="B10" s="297"/>
      <c r="C10" s="297"/>
      <c r="D10" s="12">
        <f>SUM(D11:D19)</f>
        <v>0</v>
      </c>
      <c r="E10" s="12">
        <f>SUM(E11:E19)</f>
        <v>0</v>
      </c>
      <c r="F10" s="259">
        <f>SUM(F11:F15)</f>
        <v>5019</v>
      </c>
    </row>
    <row r="11" spans="1:6" ht="15.75">
      <c r="A11" s="295"/>
      <c r="B11" s="16" t="s">
        <v>13</v>
      </c>
      <c r="C11" s="14"/>
      <c r="D11" s="14"/>
      <c r="E11" s="14"/>
      <c r="F11" s="14"/>
    </row>
    <row r="12" spans="1:6" ht="15.75">
      <c r="A12" s="295"/>
      <c r="B12" s="16" t="s">
        <v>14</v>
      </c>
      <c r="C12" s="14"/>
      <c r="D12" s="14"/>
      <c r="E12" s="14"/>
      <c r="F12" s="14"/>
    </row>
    <row r="13" spans="1:6" ht="15.75">
      <c r="A13" s="295"/>
      <c r="B13" s="16" t="s">
        <v>15</v>
      </c>
      <c r="C13" s="14"/>
      <c r="D13" s="14"/>
      <c r="E13" s="14"/>
      <c r="F13" s="14"/>
    </row>
    <row r="14" spans="1:6" ht="15.75">
      <c r="A14" s="295"/>
      <c r="B14" s="16" t="s">
        <v>16</v>
      </c>
      <c r="C14" s="14"/>
      <c r="D14" s="14"/>
      <c r="E14" s="14"/>
      <c r="F14" s="14"/>
    </row>
    <row r="15" spans="1:6" ht="33" customHeight="1">
      <c r="A15" s="295"/>
      <c r="B15" s="298" t="s">
        <v>17</v>
      </c>
      <c r="C15" s="298"/>
      <c r="D15" s="14"/>
      <c r="E15" s="14"/>
      <c r="F15" s="14">
        <v>5019</v>
      </c>
    </row>
    <row r="16" spans="1:6" ht="15.75">
      <c r="A16" s="295"/>
      <c r="B16" s="295"/>
      <c r="C16" s="13" t="s">
        <v>18</v>
      </c>
      <c r="D16" s="14"/>
      <c r="E16" s="14"/>
      <c r="F16" s="14">
        <v>5019</v>
      </c>
    </row>
    <row r="17" spans="1:6" ht="15.75">
      <c r="A17" s="295"/>
      <c r="B17" s="295"/>
      <c r="C17" s="13" t="s">
        <v>19</v>
      </c>
      <c r="D17" s="14"/>
      <c r="E17" s="14"/>
      <c r="F17" s="14"/>
    </row>
    <row r="18" spans="1:6" ht="15.75">
      <c r="A18" s="295"/>
      <c r="B18" s="295"/>
      <c r="C18" s="17" t="s">
        <v>20</v>
      </c>
      <c r="D18" s="14"/>
      <c r="E18" s="14"/>
      <c r="F18" s="14"/>
    </row>
    <row r="19" spans="1:6" ht="15.75">
      <c r="A19" s="295"/>
      <c r="B19" s="295"/>
      <c r="C19" s="17" t="s">
        <v>21</v>
      </c>
      <c r="D19" s="14"/>
      <c r="E19" s="14"/>
      <c r="F19" s="14"/>
    </row>
    <row r="20" spans="1:6" ht="36" customHeight="1">
      <c r="A20" s="299" t="s">
        <v>22</v>
      </c>
      <c r="B20" s="299"/>
      <c r="C20" s="299"/>
      <c r="D20" s="12">
        <f>SUM(D21:D26)</f>
        <v>0</v>
      </c>
      <c r="E20" s="12">
        <f>SUM(E21:E26)</f>
        <v>0</v>
      </c>
      <c r="F20" s="259">
        <f>SUM(F21:F26)</f>
        <v>29267</v>
      </c>
    </row>
    <row r="21" spans="1:6" ht="15.75">
      <c r="A21" s="295"/>
      <c r="B21" s="300" t="s">
        <v>23</v>
      </c>
      <c r="C21" s="300"/>
      <c r="D21" s="14"/>
      <c r="E21" s="14"/>
      <c r="F21" s="14"/>
    </row>
    <row r="22" spans="1:6" ht="15.75">
      <c r="A22" s="295"/>
      <c r="B22" s="300" t="s">
        <v>24</v>
      </c>
      <c r="C22" s="300"/>
      <c r="D22" s="14"/>
      <c r="E22" s="14"/>
      <c r="F22" s="14">
        <v>26523</v>
      </c>
    </row>
    <row r="23" spans="1:6" ht="15.75">
      <c r="A23" s="295"/>
      <c r="B23" s="300" t="s">
        <v>25</v>
      </c>
      <c r="C23" s="300"/>
      <c r="D23" s="14"/>
      <c r="E23" s="14"/>
      <c r="F23" s="14"/>
    </row>
    <row r="24" spans="1:6" ht="15.75">
      <c r="A24" s="295"/>
      <c r="B24" s="300" t="s">
        <v>26</v>
      </c>
      <c r="C24" s="300"/>
      <c r="D24" s="14"/>
      <c r="E24" s="14"/>
      <c r="F24" s="14">
        <v>476</v>
      </c>
    </row>
    <row r="25" spans="1:6" ht="15.75">
      <c r="A25" s="295"/>
      <c r="B25" s="300" t="s">
        <v>27</v>
      </c>
      <c r="C25" s="300"/>
      <c r="D25" s="14"/>
      <c r="E25" s="14"/>
      <c r="F25" s="14">
        <v>2268</v>
      </c>
    </row>
    <row r="26" spans="1:6" ht="15.75">
      <c r="A26" s="295"/>
      <c r="B26" s="300" t="s">
        <v>28</v>
      </c>
      <c r="C26" s="300"/>
      <c r="D26" s="14"/>
      <c r="E26" s="14"/>
      <c r="F26" s="14"/>
    </row>
    <row r="27" spans="1:6" ht="33.75" customHeight="1">
      <c r="A27" s="299" t="s">
        <v>29</v>
      </c>
      <c r="B27" s="299"/>
      <c r="C27" s="299"/>
      <c r="D27" s="12">
        <f>SUM(D28:D35)</f>
        <v>0</v>
      </c>
      <c r="E27" s="12">
        <f>SUM(E28:E35)</f>
        <v>0</v>
      </c>
      <c r="F27" s="259">
        <f>SUM(F28:F35)</f>
        <v>0</v>
      </c>
    </row>
    <row r="28" spans="1:6" ht="15.75">
      <c r="A28" s="295"/>
      <c r="B28" s="16" t="s">
        <v>30</v>
      </c>
      <c r="C28" s="14"/>
      <c r="D28" s="14"/>
      <c r="E28" s="14"/>
      <c r="F28" s="14"/>
    </row>
    <row r="29" spans="1:6" ht="15.75">
      <c r="A29" s="295"/>
      <c r="B29" s="295"/>
      <c r="C29" s="16" t="s">
        <v>31</v>
      </c>
      <c r="D29" s="14"/>
      <c r="E29" s="14"/>
      <c r="F29" s="14"/>
    </row>
    <row r="30" spans="1:6" ht="15.75">
      <c r="A30" s="295"/>
      <c r="B30" s="295"/>
      <c r="C30" s="16" t="s">
        <v>32</v>
      </c>
      <c r="D30" s="14"/>
      <c r="E30" s="14"/>
      <c r="F30" s="14"/>
    </row>
    <row r="31" spans="1:6" ht="15.75">
      <c r="A31" s="295"/>
      <c r="B31" s="16" t="s">
        <v>33</v>
      </c>
      <c r="C31" s="14"/>
      <c r="D31" s="14"/>
      <c r="E31" s="14"/>
      <c r="F31" s="14"/>
    </row>
    <row r="32" spans="1:6" ht="15.75">
      <c r="A32" s="295"/>
      <c r="B32" s="16" t="s">
        <v>34</v>
      </c>
      <c r="C32" s="14"/>
      <c r="D32" s="14"/>
      <c r="E32" s="14"/>
      <c r="F32" s="14"/>
    </row>
    <row r="33" spans="1:6" ht="15.75">
      <c r="A33" s="295"/>
      <c r="B33" s="295"/>
      <c r="C33" s="16" t="s">
        <v>35</v>
      </c>
      <c r="D33" s="14"/>
      <c r="E33" s="14"/>
      <c r="F33" s="14"/>
    </row>
    <row r="34" spans="1:6" ht="15.75">
      <c r="A34" s="295"/>
      <c r="B34" s="295"/>
      <c r="C34" s="16" t="s">
        <v>36</v>
      </c>
      <c r="D34" s="14"/>
      <c r="E34" s="14"/>
      <c r="F34" s="14"/>
    </row>
    <row r="35" spans="1:6" ht="15.75">
      <c r="A35" s="295"/>
      <c r="B35" s="16" t="s">
        <v>37</v>
      </c>
      <c r="C35" s="14"/>
      <c r="D35" s="14"/>
      <c r="E35" s="14"/>
      <c r="F35" s="14"/>
    </row>
    <row r="36" spans="1:6" ht="41.25" customHeight="1">
      <c r="A36" s="299" t="s">
        <v>38</v>
      </c>
      <c r="B36" s="299"/>
      <c r="C36" s="299"/>
      <c r="D36" s="12">
        <f>SUM(D37:D41)</f>
        <v>0</v>
      </c>
      <c r="E36" s="12">
        <f>SUM(E37:E41)</f>
        <v>0</v>
      </c>
      <c r="F36" s="259">
        <f>SUM(F37:F41)</f>
        <v>476</v>
      </c>
    </row>
    <row r="37" spans="1:6" ht="30" customHeight="1">
      <c r="A37" s="295"/>
      <c r="B37" s="296" t="s">
        <v>39</v>
      </c>
      <c r="C37" s="296"/>
      <c r="D37" s="14"/>
      <c r="E37" s="14"/>
      <c r="F37" s="14"/>
    </row>
    <row r="38" spans="1:6" ht="37.5" customHeight="1">
      <c r="A38" s="295"/>
      <c r="B38" s="296" t="s">
        <v>40</v>
      </c>
      <c r="C38" s="296"/>
      <c r="D38" s="14"/>
      <c r="E38" s="14"/>
      <c r="F38" s="14"/>
    </row>
    <row r="39" spans="1:6" ht="23.25" customHeight="1">
      <c r="A39" s="295"/>
      <c r="B39" s="300" t="s">
        <v>41</v>
      </c>
      <c r="C39" s="300"/>
      <c r="D39" s="14"/>
      <c r="E39" s="14"/>
      <c r="F39" s="14">
        <v>476</v>
      </c>
    </row>
    <row r="40" spans="1:6" ht="25.5" customHeight="1">
      <c r="A40" s="295"/>
      <c r="B40" s="300" t="s">
        <v>42</v>
      </c>
      <c r="C40" s="300"/>
      <c r="D40" s="14"/>
      <c r="E40" s="14"/>
      <c r="F40" s="14"/>
    </row>
    <row r="41" spans="1:6" ht="25.5" customHeight="1">
      <c r="A41" s="295"/>
      <c r="B41" s="300" t="s">
        <v>43</v>
      </c>
      <c r="C41" s="300"/>
      <c r="D41" s="14"/>
      <c r="E41" s="14"/>
      <c r="F41" s="14"/>
    </row>
    <row r="42" spans="1:6" ht="39" customHeight="1">
      <c r="A42" s="299" t="s">
        <v>44</v>
      </c>
      <c r="B42" s="299"/>
      <c r="C42" s="299"/>
      <c r="D42" s="12"/>
      <c r="E42" s="12"/>
      <c r="F42" s="259">
        <v>28731</v>
      </c>
    </row>
    <row r="43" spans="1:6" ht="48.75" customHeight="1">
      <c r="A43" s="18" t="s">
        <v>45</v>
      </c>
      <c r="B43" s="18"/>
      <c r="C43" s="19"/>
      <c r="D43" s="20">
        <f>SUM(D4,D10,D20,D27,D36,D42)</f>
        <v>0</v>
      </c>
      <c r="E43" s="20">
        <f>SUM(E4,E10,E20,E27,E36,E42)</f>
        <v>0</v>
      </c>
      <c r="F43" s="260">
        <f>SUM(F4,F10,F20,F27,F36,F42)</f>
        <v>66622</v>
      </c>
    </row>
    <row r="44" spans="1:2" ht="12.75">
      <c r="A44" s="21"/>
      <c r="B44" s="21"/>
    </row>
    <row r="45" spans="1:2" ht="12.75">
      <c r="A45" s="21"/>
      <c r="B45" s="21"/>
    </row>
    <row r="46" spans="1:2" ht="12.75">
      <c r="A46" s="21"/>
      <c r="B46" s="21"/>
    </row>
    <row r="47" spans="1:2" ht="12.75">
      <c r="A47" s="21"/>
      <c r="B47" s="21"/>
    </row>
  </sheetData>
  <sheetProtection selectLockedCells="1" selectUnlockedCells="1"/>
  <mergeCells count="34">
    <mergeCell ref="A42:C42"/>
    <mergeCell ref="A36:C36"/>
    <mergeCell ref="A37:A41"/>
    <mergeCell ref="B37:C37"/>
    <mergeCell ref="B38:C38"/>
    <mergeCell ref="B39:C39"/>
    <mergeCell ref="B40:C40"/>
    <mergeCell ref="B41:C41"/>
    <mergeCell ref="A27:C27"/>
    <mergeCell ref="A28:A35"/>
    <mergeCell ref="B29:B30"/>
    <mergeCell ref="B33:B34"/>
    <mergeCell ref="A20:C20"/>
    <mergeCell ref="A21:A26"/>
    <mergeCell ref="B21:C21"/>
    <mergeCell ref="B22:C22"/>
    <mergeCell ref="B23:C23"/>
    <mergeCell ref="B24:C24"/>
    <mergeCell ref="B25:C25"/>
    <mergeCell ref="B26:C26"/>
    <mergeCell ref="A10:C10"/>
    <mergeCell ref="A11:A19"/>
    <mergeCell ref="B15:C15"/>
    <mergeCell ref="B16:B19"/>
    <mergeCell ref="A5:A9"/>
    <mergeCell ref="B5:C5"/>
    <mergeCell ref="B6:C6"/>
    <mergeCell ref="B7:C7"/>
    <mergeCell ref="B8:C8"/>
    <mergeCell ref="B9:C9"/>
    <mergeCell ref="A1:F1"/>
    <mergeCell ref="A2:F2"/>
    <mergeCell ref="A3:C3"/>
    <mergeCell ref="A4:C4"/>
  </mergeCells>
  <printOptions headings="1"/>
  <pageMargins left="0.75" right="0.5402777777777777" top="0.7875" bottom="0.7875" header="0.5118055555555555" footer="0.511805555555555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B2" sqref="B2:E2"/>
    </sheetView>
  </sheetViews>
  <sheetFormatPr defaultColWidth="9.140625" defaultRowHeight="12.75"/>
  <cols>
    <col min="1" max="1" width="0.9921875" style="0" customWidth="1"/>
    <col min="2" max="2" width="57.8515625" style="0" customWidth="1"/>
    <col min="3" max="4" width="0" style="0" hidden="1" customWidth="1"/>
    <col min="5" max="5" width="30.28125" style="0" customWidth="1"/>
  </cols>
  <sheetData>
    <row r="1" spans="1:5" ht="29.25" customHeight="1">
      <c r="A1" s="290" t="s">
        <v>409</v>
      </c>
      <c r="B1" s="290"/>
      <c r="C1" s="290"/>
      <c r="D1" s="290"/>
      <c r="E1" s="290"/>
    </row>
    <row r="2" spans="1:5" ht="26.25" customHeight="1">
      <c r="A2" s="22"/>
      <c r="B2" s="301" t="s">
        <v>447</v>
      </c>
      <c r="C2" s="301"/>
      <c r="D2" s="301"/>
      <c r="E2" s="301" t="s">
        <v>46</v>
      </c>
    </row>
    <row r="3" spans="1:5" ht="51" customHeight="1">
      <c r="A3" s="302" t="s">
        <v>3</v>
      </c>
      <c r="B3" s="302"/>
      <c r="C3" s="23" t="s">
        <v>47</v>
      </c>
      <c r="D3" s="23" t="s">
        <v>5</v>
      </c>
      <c r="E3" s="23"/>
    </row>
    <row r="4" spans="1:5" ht="24" customHeight="1">
      <c r="A4" s="303" t="s">
        <v>410</v>
      </c>
      <c r="B4" s="303"/>
      <c r="C4" s="24"/>
      <c r="D4" s="24"/>
      <c r="E4" s="25">
        <f>SUM(E5:E13)</f>
        <v>42804</v>
      </c>
    </row>
    <row r="5" spans="1:5" ht="15.75">
      <c r="A5" s="284"/>
      <c r="B5" s="16" t="s">
        <v>48</v>
      </c>
      <c r="C5" s="26"/>
      <c r="D5" s="27"/>
      <c r="E5" s="27">
        <v>10037</v>
      </c>
    </row>
    <row r="6" spans="1:5" ht="15.75">
      <c r="A6" s="284"/>
      <c r="B6" s="28" t="s">
        <v>49</v>
      </c>
      <c r="C6" s="26"/>
      <c r="D6" s="27"/>
      <c r="E6" s="27">
        <v>2645</v>
      </c>
    </row>
    <row r="7" spans="1:5" ht="15.75">
      <c r="A7" s="284"/>
      <c r="B7" s="28" t="s">
        <v>50</v>
      </c>
      <c r="C7" s="26"/>
      <c r="D7" s="27"/>
      <c r="E7" s="27">
        <v>14432</v>
      </c>
    </row>
    <row r="8" spans="1:5" ht="15.75">
      <c r="A8" s="284"/>
      <c r="B8" s="16" t="s">
        <v>51</v>
      </c>
      <c r="C8" s="26"/>
      <c r="D8" s="27"/>
      <c r="E8" s="27">
        <v>190</v>
      </c>
    </row>
    <row r="9" spans="1:5" ht="15.75">
      <c r="A9" s="284"/>
      <c r="B9" s="16" t="s">
        <v>52</v>
      </c>
      <c r="C9" s="26"/>
      <c r="D9" s="27"/>
      <c r="E9" s="27">
        <v>0</v>
      </c>
    </row>
    <row r="10" spans="1:5" ht="15.75">
      <c r="A10" s="284"/>
      <c r="B10" s="16" t="s">
        <v>53</v>
      </c>
      <c r="C10" s="26"/>
      <c r="D10" s="27"/>
      <c r="E10" s="27">
        <v>10584</v>
      </c>
    </row>
    <row r="11" spans="1:5" ht="15.75">
      <c r="A11" s="284"/>
      <c r="B11" s="16" t="s">
        <v>54</v>
      </c>
      <c r="C11" s="26"/>
      <c r="D11" s="27"/>
      <c r="E11" s="27">
        <v>600</v>
      </c>
    </row>
    <row r="12" spans="1:5" ht="15.75">
      <c r="A12" s="284"/>
      <c r="B12" s="16" t="s">
        <v>55</v>
      </c>
      <c r="C12" s="26"/>
      <c r="D12" s="27"/>
      <c r="E12" s="27">
        <v>100</v>
      </c>
    </row>
    <row r="13" spans="1:5" ht="15.75">
      <c r="A13" s="284"/>
      <c r="B13" s="16" t="s">
        <v>56</v>
      </c>
      <c r="C13" s="26"/>
      <c r="D13" s="27"/>
      <c r="E13" s="27">
        <v>4216</v>
      </c>
    </row>
    <row r="14" spans="1:5" ht="22.5" customHeight="1">
      <c r="A14" s="15" t="s">
        <v>57</v>
      </c>
      <c r="B14" s="244"/>
      <c r="C14" s="24"/>
      <c r="D14" s="24"/>
      <c r="E14" s="25">
        <v>0</v>
      </c>
    </row>
    <row r="15" spans="1:5" ht="24.75" customHeight="1">
      <c r="A15" s="15" t="s">
        <v>58</v>
      </c>
      <c r="B15" s="245"/>
      <c r="C15" s="24"/>
      <c r="D15" s="24"/>
      <c r="E15" s="25">
        <f>SUM(E16:E19)</f>
        <v>356</v>
      </c>
    </row>
    <row r="16" spans="1:5" ht="15.75">
      <c r="A16" s="305"/>
      <c r="B16" s="28" t="s">
        <v>59</v>
      </c>
      <c r="C16" s="27"/>
      <c r="D16" s="27"/>
      <c r="E16" s="27"/>
    </row>
    <row r="17" spans="1:14" ht="15.75">
      <c r="A17" s="305"/>
      <c r="B17" s="28" t="s">
        <v>60</v>
      </c>
      <c r="C17" s="27"/>
      <c r="D17" s="27"/>
      <c r="E17" s="27"/>
      <c r="N17" s="246"/>
    </row>
    <row r="18" spans="1:12" ht="15.75">
      <c r="A18" s="305"/>
      <c r="B18" s="16" t="s">
        <v>61</v>
      </c>
      <c r="C18" s="27"/>
      <c r="D18" s="27"/>
      <c r="E18" s="27">
        <v>356</v>
      </c>
      <c r="L18" s="246"/>
    </row>
    <row r="19" spans="1:5" ht="15.75">
      <c r="A19" s="305"/>
      <c r="B19" s="28" t="s">
        <v>62</v>
      </c>
      <c r="C19" s="27"/>
      <c r="D19" s="27"/>
      <c r="E19" s="27"/>
    </row>
    <row r="20" spans="1:5" ht="48" customHeight="1">
      <c r="A20" s="304" t="s">
        <v>63</v>
      </c>
      <c r="B20" s="304"/>
      <c r="C20" s="24"/>
      <c r="D20" s="24"/>
      <c r="E20" s="25">
        <v>0</v>
      </c>
    </row>
    <row r="21" spans="1:5" ht="23.25" customHeight="1">
      <c r="A21" s="15" t="s">
        <v>64</v>
      </c>
      <c r="B21" s="247"/>
      <c r="C21" s="24"/>
      <c r="D21" s="24"/>
      <c r="E21" s="25">
        <v>0</v>
      </c>
    </row>
    <row r="22" spans="1:5" ht="15.75">
      <c r="A22" s="305"/>
      <c r="B22" s="16" t="s">
        <v>65</v>
      </c>
      <c r="C22" s="27"/>
      <c r="D22" s="27"/>
      <c r="E22" s="27"/>
    </row>
    <row r="23" spans="1:5" ht="18.75" customHeight="1">
      <c r="A23" s="305"/>
      <c r="B23" s="16" t="s">
        <v>66</v>
      </c>
      <c r="C23" s="27"/>
      <c r="D23" s="27"/>
      <c r="E23" s="27"/>
    </row>
    <row r="24" spans="1:5" ht="35.25" customHeight="1">
      <c r="A24" s="304" t="s">
        <v>67</v>
      </c>
      <c r="B24" s="304"/>
      <c r="C24" s="24"/>
      <c r="D24" s="24"/>
      <c r="E24" s="24"/>
    </row>
    <row r="25" spans="1:5" ht="15.75">
      <c r="A25" s="305"/>
      <c r="B25" s="16" t="s">
        <v>68</v>
      </c>
      <c r="C25" s="27"/>
      <c r="D25" s="27"/>
      <c r="E25" s="27"/>
    </row>
    <row r="26" spans="1:5" ht="15.75">
      <c r="A26" s="305"/>
      <c r="B26" s="16" t="s">
        <v>69</v>
      </c>
      <c r="C26" s="27"/>
      <c r="D26" s="27"/>
      <c r="E26" s="27"/>
    </row>
    <row r="27" spans="1:5" s="31" customFormat="1" ht="15.75">
      <c r="A27" s="29"/>
      <c r="B27" s="30" t="s">
        <v>70</v>
      </c>
      <c r="C27" s="25"/>
      <c r="D27" s="25"/>
      <c r="E27" s="25">
        <v>23462</v>
      </c>
    </row>
    <row r="28" spans="1:5" ht="35.25" customHeight="1">
      <c r="A28" s="283" t="s">
        <v>71</v>
      </c>
      <c r="B28" s="283"/>
      <c r="C28" s="32"/>
      <c r="D28" s="32"/>
      <c r="E28" s="33">
        <f>SUM(E4+E14+E15+E20+E21+E24+E27)</f>
        <v>66622</v>
      </c>
    </row>
    <row r="29" spans="1:5" ht="12.75">
      <c r="A29" s="34"/>
      <c r="B29" s="34"/>
      <c r="C29" s="34"/>
      <c r="D29" s="34"/>
      <c r="E29" s="34"/>
    </row>
    <row r="30" spans="1:5" ht="12.75">
      <c r="A30" s="34"/>
      <c r="B30" s="34"/>
      <c r="C30" s="34"/>
      <c r="D30" s="34"/>
      <c r="E30" s="34"/>
    </row>
    <row r="31" spans="1:5" ht="12.75">
      <c r="A31" s="34"/>
      <c r="B31" s="34"/>
      <c r="C31" s="34"/>
      <c r="D31" s="34"/>
      <c r="E31" s="34"/>
    </row>
  </sheetData>
  <sheetProtection selectLockedCells="1" selectUnlockedCells="1"/>
  <mergeCells count="11">
    <mergeCell ref="A24:B24"/>
    <mergeCell ref="A25:A26"/>
    <mergeCell ref="A28:B28"/>
    <mergeCell ref="A5:A13"/>
    <mergeCell ref="A16:A19"/>
    <mergeCell ref="A20:B20"/>
    <mergeCell ref="A22:A23"/>
    <mergeCell ref="A1:E1"/>
    <mergeCell ref="B2:E2"/>
    <mergeCell ref="A3:B3"/>
    <mergeCell ref="A4:B4"/>
  </mergeCells>
  <printOptions headings="1"/>
  <pageMargins left="0.4701388888888889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2" sqref="A2:C2"/>
    </sheetView>
  </sheetViews>
  <sheetFormatPr defaultColWidth="9.140625" defaultRowHeight="12.75"/>
  <cols>
    <col min="1" max="1" width="55.7109375" style="0" customWidth="1"/>
    <col min="2" max="2" width="35.8515625" style="0" customWidth="1"/>
    <col min="3" max="6" width="0" style="0" hidden="1" customWidth="1"/>
  </cols>
  <sheetData>
    <row r="1" spans="1:9" ht="39" customHeight="1">
      <c r="A1" s="285" t="s">
        <v>405</v>
      </c>
      <c r="B1" s="285"/>
      <c r="C1" s="285"/>
      <c r="D1" s="285"/>
      <c r="E1" s="285"/>
      <c r="F1" s="285"/>
      <c r="G1" s="285"/>
      <c r="H1" s="285"/>
      <c r="I1" s="285"/>
    </row>
    <row r="2" spans="1:6" ht="12.75">
      <c r="A2" s="286" t="s">
        <v>448</v>
      </c>
      <c r="B2" s="286" t="s">
        <v>72</v>
      </c>
      <c r="C2" s="286"/>
      <c r="F2" s="35" t="s">
        <v>73</v>
      </c>
    </row>
    <row r="3" spans="1:6" ht="53.25" customHeight="1">
      <c r="A3" s="36" t="s">
        <v>3</v>
      </c>
      <c r="B3" s="37" t="s">
        <v>74</v>
      </c>
      <c r="C3" s="38" t="s">
        <v>75</v>
      </c>
      <c r="D3" s="38" t="s">
        <v>2</v>
      </c>
      <c r="E3" s="38" t="s">
        <v>2</v>
      </c>
      <c r="F3" s="38" t="s">
        <v>76</v>
      </c>
    </row>
    <row r="4" spans="1:6" ht="22.5" customHeight="1">
      <c r="A4" s="39" t="s">
        <v>77</v>
      </c>
      <c r="B4" s="40"/>
      <c r="C4" s="41"/>
      <c r="D4" s="41"/>
      <c r="E4" s="41"/>
      <c r="F4" s="41"/>
    </row>
    <row r="5" spans="1:6" ht="15">
      <c r="A5" s="39" t="s">
        <v>78</v>
      </c>
      <c r="B5" s="40"/>
      <c r="C5" s="41"/>
      <c r="D5" s="41"/>
      <c r="E5" s="41"/>
      <c r="F5" s="41"/>
    </row>
    <row r="6" spans="1:6" ht="20.25" customHeight="1">
      <c r="A6" s="39" t="s">
        <v>79</v>
      </c>
      <c r="B6" s="40"/>
      <c r="C6" s="41"/>
      <c r="D6" s="41"/>
      <c r="E6" s="41"/>
      <c r="F6" s="41"/>
    </row>
    <row r="7" spans="1:6" ht="15">
      <c r="A7" s="39" t="s">
        <v>80</v>
      </c>
      <c r="B7" s="40"/>
      <c r="C7" s="41"/>
      <c r="D7" s="41"/>
      <c r="E7" s="41"/>
      <c r="F7" s="41"/>
    </row>
    <row r="8" spans="1:6" ht="21.75" customHeight="1">
      <c r="A8" s="39" t="s">
        <v>81</v>
      </c>
      <c r="B8" s="40"/>
      <c r="C8" s="41"/>
      <c r="D8" s="41"/>
      <c r="E8" s="41"/>
      <c r="F8" s="41"/>
    </row>
    <row r="9" spans="1:6" ht="20.25" customHeight="1">
      <c r="A9" s="39" t="s">
        <v>82</v>
      </c>
      <c r="B9" s="40"/>
      <c r="C9" s="41"/>
      <c r="D9" s="41"/>
      <c r="E9" s="41"/>
      <c r="F9" s="41"/>
    </row>
    <row r="10" spans="1:6" ht="22.5" customHeight="1">
      <c r="A10" s="39" t="s">
        <v>83</v>
      </c>
      <c r="B10" s="40"/>
      <c r="C10" s="41"/>
      <c r="D10" s="41"/>
      <c r="E10" s="41"/>
      <c r="F10" s="41"/>
    </row>
    <row r="11" spans="1:6" ht="15">
      <c r="A11" s="39" t="s">
        <v>84</v>
      </c>
      <c r="B11" s="40"/>
      <c r="C11" s="41"/>
      <c r="D11" s="41"/>
      <c r="E11" s="41"/>
      <c r="F11" s="41"/>
    </row>
    <row r="12" spans="1:6" ht="15">
      <c r="A12" s="42" t="s">
        <v>85</v>
      </c>
      <c r="B12" s="40">
        <f>SUM(B4:B11)</f>
        <v>0</v>
      </c>
      <c r="C12" s="41"/>
      <c r="D12" s="41"/>
      <c r="E12" s="41"/>
      <c r="F12" s="41"/>
    </row>
    <row r="13" spans="1:6" ht="24.75" customHeight="1">
      <c r="A13" s="39" t="s">
        <v>86</v>
      </c>
      <c r="B13" s="40"/>
      <c r="C13" s="41"/>
      <c r="D13" s="41"/>
      <c r="E13" s="41"/>
      <c r="F13" s="41"/>
    </row>
    <row r="14" spans="1:6" ht="30">
      <c r="A14" s="39" t="s">
        <v>87</v>
      </c>
      <c r="B14" s="40"/>
      <c r="C14" s="41"/>
      <c r="D14" s="41"/>
      <c r="E14" s="41"/>
      <c r="F14" s="41"/>
    </row>
    <row r="15" spans="1:6" ht="24" customHeight="1">
      <c r="A15" s="39" t="s">
        <v>88</v>
      </c>
      <c r="B15" s="40"/>
      <c r="C15" s="41"/>
      <c r="D15" s="41"/>
      <c r="E15" s="41"/>
      <c r="F15" s="41"/>
    </row>
    <row r="16" spans="1:6" ht="15">
      <c r="A16" s="39" t="s">
        <v>89</v>
      </c>
      <c r="B16" s="40"/>
      <c r="C16" s="41"/>
      <c r="D16" s="41"/>
      <c r="E16" s="41"/>
      <c r="F16" s="41"/>
    </row>
    <row r="17" spans="1:6" ht="23.25" customHeight="1">
      <c r="A17" s="39" t="s">
        <v>90</v>
      </c>
      <c r="B17" s="40"/>
      <c r="C17" s="41"/>
      <c r="D17" s="41"/>
      <c r="E17" s="41"/>
      <c r="F17" s="41"/>
    </row>
    <row r="18" spans="1:6" ht="25.5" customHeight="1">
      <c r="A18" s="42" t="s">
        <v>91</v>
      </c>
      <c r="B18" s="40">
        <f>SUM(B13:B17)</f>
        <v>0</v>
      </c>
      <c r="C18" s="41"/>
      <c r="D18" s="41"/>
      <c r="E18" s="41"/>
      <c r="F18" s="41"/>
    </row>
    <row r="19" spans="1:6" ht="20.25" customHeight="1">
      <c r="A19" s="39" t="s">
        <v>92</v>
      </c>
      <c r="B19" s="40"/>
      <c r="C19" s="41"/>
      <c r="D19" s="41"/>
      <c r="E19" s="41"/>
      <c r="F19" s="41"/>
    </row>
    <row r="20" spans="1:6" ht="20.25" customHeight="1">
      <c r="A20" s="39" t="s">
        <v>93</v>
      </c>
      <c r="B20" s="40"/>
      <c r="C20" s="41"/>
      <c r="D20" s="41"/>
      <c r="E20" s="41"/>
      <c r="F20" s="41"/>
    </row>
    <row r="21" spans="1:6" ht="15">
      <c r="A21" s="39" t="s">
        <v>94</v>
      </c>
      <c r="B21" s="40"/>
      <c r="C21" s="41"/>
      <c r="D21" s="41"/>
      <c r="E21" s="41"/>
      <c r="F21" s="41"/>
    </row>
    <row r="22" spans="1:6" ht="21.75" customHeight="1">
      <c r="A22" s="39" t="s">
        <v>95</v>
      </c>
      <c r="B22" s="40"/>
      <c r="C22" s="41"/>
      <c r="D22" s="41"/>
      <c r="E22" s="41"/>
      <c r="F22" s="41"/>
    </row>
    <row r="23" spans="1:6" ht="15">
      <c r="A23" s="39" t="s">
        <v>96</v>
      </c>
      <c r="B23" s="40"/>
      <c r="C23" s="41"/>
      <c r="D23" s="41"/>
      <c r="E23" s="41"/>
      <c r="F23" s="41"/>
    </row>
    <row r="24" spans="1:6" ht="30">
      <c r="A24" s="39" t="s">
        <v>97</v>
      </c>
      <c r="B24" s="40">
        <v>476</v>
      </c>
      <c r="C24" s="41"/>
      <c r="D24" s="41"/>
      <c r="E24" s="41"/>
      <c r="F24" s="41"/>
    </row>
    <row r="25" spans="1:6" ht="25.5" customHeight="1">
      <c r="A25" s="42" t="s">
        <v>98</v>
      </c>
      <c r="B25" s="40">
        <f>SUM(B19:B24)</f>
        <v>476</v>
      </c>
      <c r="C25" s="41"/>
      <c r="D25" s="41"/>
      <c r="E25" s="41"/>
      <c r="F25" s="41"/>
    </row>
    <row r="26" spans="1:6" ht="36.75" customHeight="1">
      <c r="A26" s="248" t="s">
        <v>99</v>
      </c>
      <c r="B26" s="243">
        <f>SUM(B25,B18,B12)</f>
        <v>476</v>
      </c>
      <c r="C26" s="41"/>
      <c r="D26" s="41"/>
      <c r="E26" s="41"/>
      <c r="F26" s="41"/>
    </row>
    <row r="27" spans="1:6" ht="14.25">
      <c r="A27" s="43"/>
      <c r="B27" s="43"/>
      <c r="C27" s="43"/>
      <c r="D27" s="43"/>
      <c r="E27" s="43"/>
      <c r="F27" s="43"/>
    </row>
    <row r="28" spans="1:6" ht="14.25">
      <c r="A28" s="43"/>
      <c r="B28" s="43"/>
      <c r="C28" s="43"/>
      <c r="D28" s="43"/>
      <c r="E28" s="43"/>
      <c r="F28" s="43"/>
    </row>
    <row r="29" spans="1:6" ht="14.25">
      <c r="A29" s="43"/>
      <c r="B29" s="43"/>
      <c r="C29" s="43"/>
      <c r="D29" s="43"/>
      <c r="E29" s="43"/>
      <c r="F29" s="43"/>
    </row>
    <row r="30" spans="1:6" ht="14.25">
      <c r="A30" s="43"/>
      <c r="B30" s="43"/>
      <c r="C30" s="43"/>
      <c r="D30" s="43"/>
      <c r="E30" s="43"/>
      <c r="F30" s="43"/>
    </row>
    <row r="31" spans="1:6" ht="14.25">
      <c r="A31" s="43"/>
      <c r="B31" s="43"/>
      <c r="C31" s="43"/>
      <c r="D31" s="43"/>
      <c r="E31" s="43"/>
      <c r="F31" s="43"/>
    </row>
    <row r="32" spans="1:6" ht="14.25">
      <c r="A32" s="43"/>
      <c r="B32" s="43"/>
      <c r="C32" s="43"/>
      <c r="D32" s="43"/>
      <c r="E32" s="43"/>
      <c r="F32" s="43"/>
    </row>
    <row r="33" spans="1:6" ht="14.25">
      <c r="A33" s="43"/>
      <c r="B33" s="43"/>
      <c r="C33" s="43"/>
      <c r="D33" s="43"/>
      <c r="E33" s="43"/>
      <c r="F33" s="43"/>
    </row>
    <row r="34" spans="1:6" ht="14.25">
      <c r="A34" s="43"/>
      <c r="B34" s="43"/>
      <c r="C34" s="43"/>
      <c r="D34" s="43"/>
      <c r="E34" s="43"/>
      <c r="F34" s="43"/>
    </row>
    <row r="35" spans="1:6" ht="14.25">
      <c r="A35" s="43"/>
      <c r="B35" s="43"/>
      <c r="C35" s="43"/>
      <c r="D35" s="43"/>
      <c r="E35" s="43"/>
      <c r="F35" s="43"/>
    </row>
    <row r="36" spans="1:6" ht="14.25">
      <c r="A36" s="43"/>
      <c r="B36" s="43"/>
      <c r="C36" s="43"/>
      <c r="D36" s="43"/>
      <c r="E36" s="43"/>
      <c r="F36" s="43"/>
    </row>
    <row r="37" spans="1:6" ht="14.25">
      <c r="A37" s="43"/>
      <c r="B37" s="43"/>
      <c r="C37" s="43"/>
      <c r="D37" s="43"/>
      <c r="E37" s="43"/>
      <c r="F37" s="43"/>
    </row>
    <row r="38" spans="1:6" ht="14.25">
      <c r="A38" s="43"/>
      <c r="B38" s="43"/>
      <c r="C38" s="43"/>
      <c r="D38" s="43"/>
      <c r="E38" s="43"/>
      <c r="F38" s="43"/>
    </row>
    <row r="39" spans="1:6" ht="14.25">
      <c r="A39" s="43"/>
      <c r="B39" s="43"/>
      <c r="C39" s="43"/>
      <c r="D39" s="43"/>
      <c r="E39" s="43"/>
      <c r="F39" s="43"/>
    </row>
    <row r="40" spans="1:6" ht="14.25">
      <c r="A40" s="43"/>
      <c r="B40" s="43"/>
      <c r="C40" s="43"/>
      <c r="D40" s="43"/>
      <c r="E40" s="43"/>
      <c r="F40" s="43"/>
    </row>
  </sheetData>
  <sheetProtection selectLockedCells="1" selectUnlockedCells="1"/>
  <mergeCells count="2">
    <mergeCell ref="A1:I1"/>
    <mergeCell ref="A2:C2"/>
  </mergeCells>
  <printOptions headings="1"/>
  <pageMargins left="0.39375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18"/>
  <sheetViews>
    <sheetView workbookViewId="0" topLeftCell="A1">
      <selection activeCell="A2" sqref="A2:F2"/>
    </sheetView>
  </sheetViews>
  <sheetFormatPr defaultColWidth="9.140625" defaultRowHeight="12.75"/>
  <cols>
    <col min="1" max="1" width="58.140625" style="0" customWidth="1"/>
    <col min="2" max="5" width="0" style="0" hidden="1" customWidth="1"/>
    <col min="6" max="6" width="40.00390625" style="0" customWidth="1"/>
  </cols>
  <sheetData>
    <row r="1" spans="1:6" ht="36.75" customHeight="1">
      <c r="A1" s="290" t="s">
        <v>411</v>
      </c>
      <c r="B1" s="290"/>
      <c r="C1" s="290"/>
      <c r="D1" s="290"/>
      <c r="E1" s="290"/>
      <c r="F1" s="290"/>
    </row>
    <row r="2" spans="1:6" ht="12.75">
      <c r="A2" s="286" t="s">
        <v>449</v>
      </c>
      <c r="B2" s="286"/>
      <c r="C2" s="286"/>
      <c r="D2" s="286"/>
      <c r="E2" s="286"/>
      <c r="F2" s="286" t="s">
        <v>100</v>
      </c>
    </row>
    <row r="3" spans="1:6" ht="51.75" customHeight="1">
      <c r="A3" s="44" t="s">
        <v>3</v>
      </c>
      <c r="B3" s="45" t="s">
        <v>74</v>
      </c>
      <c r="C3" s="45" t="s">
        <v>101</v>
      </c>
      <c r="D3" s="45" t="s">
        <v>2</v>
      </c>
      <c r="E3" s="45" t="s">
        <v>2</v>
      </c>
      <c r="F3" s="45" t="s">
        <v>76</v>
      </c>
    </row>
    <row r="4" spans="1:36" ht="18.75" customHeight="1">
      <c r="A4" s="46" t="s">
        <v>102</v>
      </c>
      <c r="B4" s="26"/>
      <c r="C4" s="26"/>
      <c r="D4" s="26"/>
      <c r="E4" s="26"/>
      <c r="F4" s="26">
        <v>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ht="18" customHeight="1">
      <c r="A5" s="46" t="s">
        <v>103</v>
      </c>
      <c r="B5" s="26"/>
      <c r="C5" s="26"/>
      <c r="D5" s="26"/>
      <c r="E5" s="26"/>
      <c r="F5" s="26">
        <v>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18.75" customHeight="1">
      <c r="A6" s="46" t="s">
        <v>104</v>
      </c>
      <c r="B6" s="26"/>
      <c r="C6" s="26"/>
      <c r="D6" s="26"/>
      <c r="E6" s="26"/>
      <c r="F6" s="26">
        <v>0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14.25">
      <c r="A7" s="48" t="s">
        <v>105</v>
      </c>
      <c r="B7" s="49"/>
      <c r="C7" s="49"/>
      <c r="D7" s="49"/>
      <c r="E7" s="49"/>
      <c r="F7" s="49">
        <v>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6" ht="15">
      <c r="A8" s="50" t="s">
        <v>106</v>
      </c>
      <c r="B8" s="26"/>
      <c r="C8" s="26"/>
      <c r="D8" s="26"/>
      <c r="E8" s="26"/>
      <c r="F8" s="26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ht="15">
      <c r="A9" s="50" t="s">
        <v>107</v>
      </c>
      <c r="B9" s="26"/>
      <c r="C9" s="26"/>
      <c r="D9" s="26"/>
      <c r="E9" s="26"/>
      <c r="F9" s="26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ht="15">
      <c r="A10" s="46" t="s">
        <v>108</v>
      </c>
      <c r="B10" s="26"/>
      <c r="C10" s="26"/>
      <c r="D10" s="26"/>
      <c r="E10" s="26"/>
      <c r="F10" s="26">
        <v>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ht="15">
      <c r="A11" s="46" t="s">
        <v>109</v>
      </c>
      <c r="B11" s="26"/>
      <c r="C11" s="26"/>
      <c r="D11" s="26"/>
      <c r="E11" s="26"/>
      <c r="F11" s="26">
        <v>250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ht="15">
      <c r="A12" s="46" t="s">
        <v>110</v>
      </c>
      <c r="B12" s="26"/>
      <c r="C12" s="26"/>
      <c r="D12" s="26"/>
      <c r="E12" s="26"/>
      <c r="F12" s="26">
        <v>2133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ht="15">
      <c r="A13" s="46" t="s">
        <v>111</v>
      </c>
      <c r="B13" s="26"/>
      <c r="C13" s="26"/>
      <c r="D13" s="26"/>
      <c r="E13" s="26"/>
      <c r="F13" s="2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ht="15">
      <c r="A14" s="46" t="s">
        <v>112</v>
      </c>
      <c r="B14" s="26"/>
      <c r="C14" s="26"/>
      <c r="D14" s="26"/>
      <c r="E14" s="26"/>
      <c r="F14" s="26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ht="15">
      <c r="A15" s="46" t="s">
        <v>113</v>
      </c>
      <c r="B15" s="26"/>
      <c r="C15" s="26"/>
      <c r="D15" s="26"/>
      <c r="E15" s="26"/>
      <c r="F15" s="2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ht="15">
      <c r="A16" s="46" t="s">
        <v>114</v>
      </c>
      <c r="B16" s="26"/>
      <c r="C16" s="26"/>
      <c r="D16" s="26"/>
      <c r="E16" s="26"/>
      <c r="F16" s="26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:36" ht="14.25">
      <c r="A17" s="48" t="s">
        <v>115</v>
      </c>
      <c r="B17" s="49"/>
      <c r="C17" s="49"/>
      <c r="D17" s="49"/>
      <c r="E17" s="49"/>
      <c r="F17" s="49">
        <f>SUM(F10:F16)</f>
        <v>2383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:36" ht="15">
      <c r="A18" s="46" t="s">
        <v>116</v>
      </c>
      <c r="B18" s="26"/>
      <c r="C18" s="26"/>
      <c r="D18" s="26"/>
      <c r="E18" s="26"/>
      <c r="F18" s="26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6" ht="15">
      <c r="A19" s="46" t="s">
        <v>117</v>
      </c>
      <c r="B19" s="26"/>
      <c r="C19" s="26"/>
      <c r="D19" s="26"/>
      <c r="E19" s="26"/>
      <c r="F19" s="26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 ht="15">
      <c r="A20" s="46" t="s">
        <v>118</v>
      </c>
      <c r="B20" s="26"/>
      <c r="C20" s="26"/>
      <c r="D20" s="26"/>
      <c r="E20" s="26"/>
      <c r="F20" s="26">
        <v>246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</row>
    <row r="21" spans="1:36" ht="15">
      <c r="A21" s="46" t="s">
        <v>119</v>
      </c>
      <c r="B21" s="26"/>
      <c r="C21" s="26"/>
      <c r="D21" s="26"/>
      <c r="E21" s="26"/>
      <c r="F21" s="2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36" ht="14.25">
      <c r="A22" s="48" t="s">
        <v>120</v>
      </c>
      <c r="B22" s="49"/>
      <c r="C22" s="49"/>
      <c r="D22" s="49"/>
      <c r="E22" s="49"/>
      <c r="F22" s="49">
        <f>SUM(F18:F21)</f>
        <v>246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36" ht="15">
      <c r="A23" s="46" t="s">
        <v>121</v>
      </c>
      <c r="B23" s="26"/>
      <c r="C23" s="26"/>
      <c r="D23" s="26"/>
      <c r="E23" s="26"/>
      <c r="F23" s="2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36" ht="30">
      <c r="A24" s="50" t="s">
        <v>122</v>
      </c>
      <c r="B24" s="51"/>
      <c r="C24" s="51"/>
      <c r="D24" s="51"/>
      <c r="E24" s="51"/>
      <c r="F24" s="51">
        <v>500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ht="15">
      <c r="A25" s="53" t="s">
        <v>123</v>
      </c>
      <c r="B25" s="26"/>
      <c r="C25" s="26"/>
      <c r="D25" s="26"/>
      <c r="E25" s="26"/>
      <c r="F25" s="26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ht="14.25">
      <c r="A26" s="48" t="s">
        <v>124</v>
      </c>
      <c r="B26" s="49"/>
      <c r="C26" s="49"/>
      <c r="D26" s="49"/>
      <c r="E26" s="49"/>
      <c r="F26" s="49">
        <f>SUM(F23:F25)</f>
        <v>500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ht="15">
      <c r="A27" s="46" t="s">
        <v>92</v>
      </c>
      <c r="B27" s="26"/>
      <c r="C27" s="26"/>
      <c r="D27" s="26"/>
      <c r="E27" s="26"/>
      <c r="F27" s="2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15">
      <c r="A28" s="46" t="s">
        <v>93</v>
      </c>
      <c r="B28" s="26"/>
      <c r="C28" s="26"/>
      <c r="D28" s="26"/>
      <c r="E28" s="26"/>
      <c r="F28" s="2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ht="15">
      <c r="A29" s="46" t="s">
        <v>94</v>
      </c>
      <c r="B29" s="26"/>
      <c r="C29" s="26"/>
      <c r="D29" s="26"/>
      <c r="E29" s="26"/>
      <c r="F29" s="2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ht="15">
      <c r="A30" s="46" t="s">
        <v>95</v>
      </c>
      <c r="B30" s="26"/>
      <c r="C30" s="26"/>
      <c r="D30" s="26"/>
      <c r="E30" s="26"/>
      <c r="F30" s="2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ht="15">
      <c r="A31" s="46" t="s">
        <v>96</v>
      </c>
      <c r="B31" s="26"/>
      <c r="C31" s="26"/>
      <c r="D31" s="26"/>
      <c r="E31" s="26"/>
      <c r="F31" s="2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ht="30">
      <c r="A32" s="46" t="s">
        <v>125</v>
      </c>
      <c r="B32" s="26"/>
      <c r="C32" s="26"/>
      <c r="D32" s="26"/>
      <c r="E32" s="26"/>
      <c r="F32" s="2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:36" ht="14.25">
      <c r="A33" s="48" t="s">
        <v>126</v>
      </c>
      <c r="B33" s="49"/>
      <c r="C33" s="49"/>
      <c r="D33" s="49"/>
      <c r="E33" s="49"/>
      <c r="F33" s="49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</row>
    <row r="34" spans="1:36" ht="36" customHeight="1">
      <c r="A34" s="249" t="s">
        <v>127</v>
      </c>
      <c r="B34" s="26"/>
      <c r="C34" s="26"/>
      <c r="D34" s="26"/>
      <c r="E34" s="26"/>
      <c r="F34" s="54">
        <f>SUM(F26,F22,F17)</f>
        <v>3129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ht="12.75">
      <c r="A35" s="55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ht="12.75">
      <c r="A36" s="55"/>
    </row>
    <row r="37" ht="12.75">
      <c r="A37" s="55"/>
    </row>
    <row r="38" ht="12.75">
      <c r="A38" s="55"/>
    </row>
    <row r="39" ht="12.75">
      <c r="A39" s="55"/>
    </row>
    <row r="40" ht="12.75">
      <c r="A40" s="55"/>
    </row>
    <row r="41" ht="12.75">
      <c r="A41" s="55"/>
    </row>
    <row r="42" ht="12.75">
      <c r="A42" s="55"/>
    </row>
    <row r="43" ht="12.75">
      <c r="A43" s="55"/>
    </row>
    <row r="44" ht="12.75">
      <c r="A44" s="55"/>
    </row>
    <row r="45" ht="12.75">
      <c r="A45" s="55"/>
    </row>
    <row r="46" ht="12.75">
      <c r="A46" s="55"/>
    </row>
    <row r="47" ht="12.75">
      <c r="A47" s="55"/>
    </row>
    <row r="48" ht="12.75">
      <c r="A48" s="55"/>
    </row>
    <row r="49" ht="12.75">
      <c r="A49" s="55"/>
    </row>
    <row r="50" ht="12.75">
      <c r="A50" s="55"/>
    </row>
    <row r="51" ht="12.75">
      <c r="A51" s="55"/>
    </row>
    <row r="52" ht="12.75">
      <c r="A52" s="55"/>
    </row>
    <row r="53" ht="12.75">
      <c r="A53" s="55"/>
    </row>
    <row r="54" ht="12.75">
      <c r="A54" s="55"/>
    </row>
    <row r="55" ht="12.75">
      <c r="A55" s="55"/>
    </row>
    <row r="56" ht="12.75">
      <c r="A56" s="55"/>
    </row>
    <row r="57" ht="12.75">
      <c r="A57" s="55"/>
    </row>
    <row r="58" ht="12.75">
      <c r="A58" s="55"/>
    </row>
    <row r="59" ht="12.75">
      <c r="A59" s="55"/>
    </row>
    <row r="60" ht="12.75">
      <c r="A60" s="55"/>
    </row>
    <row r="61" ht="12.75">
      <c r="A61" s="55"/>
    </row>
    <row r="62" ht="12.75">
      <c r="A62" s="55"/>
    </row>
    <row r="63" ht="12.75">
      <c r="A63" s="55"/>
    </row>
    <row r="64" ht="12.75">
      <c r="A64" s="55"/>
    </row>
    <row r="65" ht="12.75">
      <c r="A65" s="55"/>
    </row>
    <row r="66" ht="12.75">
      <c r="A66" s="55"/>
    </row>
    <row r="67" ht="12.75">
      <c r="A67" s="55"/>
    </row>
    <row r="68" ht="12.75">
      <c r="A68" s="55"/>
    </row>
    <row r="69" ht="12.75">
      <c r="A69" s="55"/>
    </row>
    <row r="70" ht="12.75">
      <c r="A70" s="55"/>
    </row>
    <row r="71" ht="12.75">
      <c r="A71" s="55"/>
    </row>
    <row r="72" ht="12.75">
      <c r="A72" s="55"/>
    </row>
    <row r="73" ht="12.75">
      <c r="A73" s="55"/>
    </row>
    <row r="74" ht="12.75">
      <c r="A74" s="55"/>
    </row>
    <row r="75" ht="12.75">
      <c r="A75" s="55"/>
    </row>
    <row r="76" ht="12.75">
      <c r="A76" s="55"/>
    </row>
    <row r="77" ht="12.75">
      <c r="A77" s="55"/>
    </row>
    <row r="78" ht="12.75">
      <c r="A78" s="55"/>
    </row>
    <row r="79" ht="12.75">
      <c r="A79" s="55"/>
    </row>
    <row r="80" ht="12.75">
      <c r="A80" s="55"/>
    </row>
    <row r="81" ht="12.75">
      <c r="A81" s="55"/>
    </row>
    <row r="82" ht="12.75">
      <c r="A82" s="55"/>
    </row>
    <row r="83" ht="12.75">
      <c r="A83" s="55"/>
    </row>
    <row r="84" ht="12.75">
      <c r="A84" s="55"/>
    </row>
    <row r="85" ht="12.75">
      <c r="A85" s="55"/>
    </row>
    <row r="86" ht="12.75">
      <c r="A86" s="55"/>
    </row>
    <row r="87" ht="12.75">
      <c r="A87" s="55"/>
    </row>
    <row r="88" ht="12.75">
      <c r="A88" s="55"/>
    </row>
    <row r="89" ht="12.75">
      <c r="A89" s="55"/>
    </row>
    <row r="90" ht="12.75">
      <c r="A90" s="55"/>
    </row>
    <row r="91" ht="12.75">
      <c r="A91" s="55"/>
    </row>
    <row r="92" ht="12.75">
      <c r="A92" s="55"/>
    </row>
    <row r="93" ht="12.75">
      <c r="A93" s="55"/>
    </row>
    <row r="94" ht="12.75">
      <c r="A94" s="55"/>
    </row>
    <row r="95" ht="12.75">
      <c r="A95" s="55"/>
    </row>
    <row r="96" ht="12.75">
      <c r="A96" s="55"/>
    </row>
    <row r="97" ht="12.75">
      <c r="A97" s="55"/>
    </row>
    <row r="98" ht="12.75">
      <c r="A98" s="55"/>
    </row>
    <row r="99" ht="12.75">
      <c r="A99" s="55"/>
    </row>
    <row r="100" ht="12.75">
      <c r="A100" s="55"/>
    </row>
    <row r="101" ht="12.75">
      <c r="A101" s="55"/>
    </row>
    <row r="102" ht="12.75">
      <c r="A102" s="55"/>
    </row>
    <row r="103" ht="12.75">
      <c r="A103" s="55"/>
    </row>
    <row r="104" ht="12.75">
      <c r="A104" s="55"/>
    </row>
    <row r="105" ht="12.75">
      <c r="A105" s="55"/>
    </row>
    <row r="106" ht="12.75">
      <c r="A106" s="55"/>
    </row>
    <row r="107" ht="12.75">
      <c r="A107" s="55"/>
    </row>
    <row r="108" ht="12.75">
      <c r="A108" s="55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  <row r="118" ht="12.75">
      <c r="A118" s="56"/>
    </row>
  </sheetData>
  <sheetProtection selectLockedCells="1" selectUnlockedCells="1"/>
  <mergeCells count="2">
    <mergeCell ref="A1:F1"/>
    <mergeCell ref="A2:F2"/>
  </mergeCells>
  <printOptions headings="1"/>
  <pageMargins left="0.19652777777777777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A2" sqref="A2:C2"/>
    </sheetView>
  </sheetViews>
  <sheetFormatPr defaultColWidth="9.140625" defaultRowHeight="12.75"/>
  <cols>
    <col min="1" max="1" width="56.421875" style="0" customWidth="1"/>
    <col min="2" max="2" width="40.8515625" style="0" customWidth="1"/>
    <col min="3" max="6" width="0" style="0" hidden="1" customWidth="1"/>
  </cols>
  <sheetData>
    <row r="1" spans="1:8" ht="48.75" customHeight="1">
      <c r="A1" s="287" t="s">
        <v>412</v>
      </c>
      <c r="B1" s="287"/>
      <c r="C1" s="287"/>
      <c r="D1" s="287"/>
      <c r="E1" s="287"/>
      <c r="F1" s="287"/>
      <c r="G1" s="287"/>
      <c r="H1" s="287"/>
    </row>
    <row r="2" spans="1:5" ht="21" customHeight="1">
      <c r="A2" s="288" t="s">
        <v>450</v>
      </c>
      <c r="B2" s="288" t="s">
        <v>128</v>
      </c>
      <c r="C2" s="288"/>
      <c r="D2" s="34"/>
      <c r="E2" s="34"/>
    </row>
    <row r="3" spans="1:6" ht="21" customHeight="1">
      <c r="A3" s="44" t="s">
        <v>3</v>
      </c>
      <c r="B3" s="57" t="s">
        <v>74</v>
      </c>
      <c r="C3" s="38" t="s">
        <v>75</v>
      </c>
      <c r="D3" s="38" t="s">
        <v>129</v>
      </c>
      <c r="E3" s="38" t="s">
        <v>2</v>
      </c>
      <c r="F3" s="58" t="s">
        <v>76</v>
      </c>
    </row>
    <row r="4" spans="1:6" ht="16.5" customHeight="1">
      <c r="A4" s="59" t="s">
        <v>130</v>
      </c>
      <c r="B4" s="27"/>
      <c r="C4" s="60"/>
      <c r="D4" s="60"/>
      <c r="E4" s="60"/>
      <c r="F4" s="60"/>
    </row>
    <row r="5" spans="1:6" ht="15.75" customHeight="1">
      <c r="A5" s="59" t="s">
        <v>130</v>
      </c>
      <c r="B5" s="27"/>
      <c r="C5" s="60"/>
      <c r="D5" s="60"/>
      <c r="E5" s="60"/>
      <c r="F5" s="60"/>
    </row>
    <row r="6" spans="1:6" ht="18" customHeight="1">
      <c r="A6" s="61" t="s">
        <v>131</v>
      </c>
      <c r="B6" s="62">
        <f>SUM(B4:B5)</f>
        <v>0</v>
      </c>
      <c r="C6" s="63">
        <f>SUM(C4:C5)</f>
        <v>0</v>
      </c>
      <c r="D6" s="63">
        <f>SUM(D4:D5)</f>
        <v>0</v>
      </c>
      <c r="E6" s="64"/>
      <c r="F6" s="65">
        <f>SUM(B6:E6)</f>
        <v>0</v>
      </c>
    </row>
    <row r="7" spans="1:6" ht="15" customHeight="1">
      <c r="A7" s="59" t="s">
        <v>130</v>
      </c>
      <c r="B7" s="62"/>
      <c r="C7" s="66"/>
      <c r="D7" s="66"/>
      <c r="E7" s="64"/>
      <c r="F7" s="67"/>
    </row>
    <row r="8" spans="1:6" ht="16.5" customHeight="1">
      <c r="A8" s="59" t="s">
        <v>130</v>
      </c>
      <c r="B8" s="62"/>
      <c r="C8" s="66"/>
      <c r="D8" s="66"/>
      <c r="E8" s="64"/>
      <c r="F8" s="67"/>
    </row>
    <row r="9" spans="1:6" ht="15">
      <c r="A9" s="61" t="s">
        <v>132</v>
      </c>
      <c r="B9" s="62">
        <f>SUM(B7:B8)</f>
        <v>0</v>
      </c>
      <c r="C9" s="63">
        <f>SUM(C7:C8)</f>
        <v>0</v>
      </c>
      <c r="D9" s="63">
        <f>SUM(D7:D8)</f>
        <v>0</v>
      </c>
      <c r="E9" s="64"/>
      <c r="F9" s="65">
        <f>SUM(B9:E9)</f>
        <v>0</v>
      </c>
    </row>
    <row r="10" spans="1:6" ht="17.25" customHeight="1">
      <c r="A10" s="59" t="s">
        <v>130</v>
      </c>
      <c r="B10" s="62"/>
      <c r="C10" s="66"/>
      <c r="D10" s="66"/>
      <c r="E10" s="64"/>
      <c r="F10" s="67"/>
    </row>
    <row r="11" spans="1:6" ht="15.75" customHeight="1">
      <c r="A11" s="59" t="s">
        <v>130</v>
      </c>
      <c r="B11" s="62"/>
      <c r="C11" s="66"/>
      <c r="D11" s="66"/>
      <c r="E11" s="64"/>
      <c r="F11" s="67"/>
    </row>
    <row r="12" spans="1:6" ht="18.75" customHeight="1">
      <c r="A12" s="61" t="s">
        <v>133</v>
      </c>
      <c r="B12" s="62">
        <f>SUM(B10:B11)</f>
        <v>0</v>
      </c>
      <c r="C12" s="63">
        <f>SUM(C10:C11)</f>
        <v>0</v>
      </c>
      <c r="D12" s="63">
        <f>SUM(D10:D11)</f>
        <v>0</v>
      </c>
      <c r="E12" s="64"/>
      <c r="F12" s="65">
        <f>SUM(B12:E12)</f>
        <v>0</v>
      </c>
    </row>
    <row r="13" spans="1:6" ht="14.25" customHeight="1">
      <c r="A13" s="59" t="s">
        <v>130</v>
      </c>
      <c r="B13" s="62"/>
      <c r="C13" s="66"/>
      <c r="D13" s="66"/>
      <c r="E13" s="64"/>
      <c r="F13" s="67"/>
    </row>
    <row r="14" spans="1:6" ht="15" customHeight="1">
      <c r="A14" s="59" t="s">
        <v>130</v>
      </c>
      <c r="B14" s="62"/>
      <c r="C14" s="66"/>
      <c r="D14" s="66"/>
      <c r="E14" s="64"/>
      <c r="F14" s="67"/>
    </row>
    <row r="15" spans="1:6" ht="30.75" customHeight="1">
      <c r="A15" s="61" t="s">
        <v>134</v>
      </c>
      <c r="B15" s="62"/>
      <c r="C15" s="66"/>
      <c r="D15" s="68"/>
      <c r="E15" s="64"/>
      <c r="F15" s="67"/>
    </row>
    <row r="16" spans="1:6" ht="28.5" customHeight="1">
      <c r="A16" s="251" t="s">
        <v>135</v>
      </c>
      <c r="B16" s="252">
        <f>SUM(B12,B9,B6,B15)</f>
        <v>0</v>
      </c>
      <c r="C16" s="69">
        <f>SUM(C12,C9,C6,C15)</f>
        <v>0</v>
      </c>
      <c r="D16" s="69">
        <f>SUM(D12,D9,D6,D15)</f>
        <v>0</v>
      </c>
      <c r="E16" s="69">
        <f>SUM(E12,E9,E6,E15)</f>
        <v>0</v>
      </c>
      <c r="F16" s="69">
        <f>SUM(B16:E16)</f>
        <v>0</v>
      </c>
    </row>
    <row r="17" spans="1:6" ht="15">
      <c r="A17" s="59" t="s">
        <v>130</v>
      </c>
      <c r="B17" s="62"/>
      <c r="C17" s="66"/>
      <c r="D17" s="66"/>
      <c r="E17" s="64"/>
      <c r="F17" s="70"/>
    </row>
    <row r="18" spans="1:6" ht="15">
      <c r="A18" s="59" t="s">
        <v>130</v>
      </c>
      <c r="B18" s="62"/>
      <c r="C18" s="66"/>
      <c r="D18" s="66"/>
      <c r="E18" s="64"/>
      <c r="F18" s="70"/>
    </row>
    <row r="19" spans="1:6" ht="15">
      <c r="A19" s="61" t="s">
        <v>136</v>
      </c>
      <c r="B19" s="62">
        <f>SUM(B17:B18)</f>
        <v>0</v>
      </c>
      <c r="C19" s="63">
        <f>SUM(C17:C18)</f>
        <v>0</v>
      </c>
      <c r="D19" s="63">
        <f>SUM(D17:D18)</f>
        <v>0</v>
      </c>
      <c r="E19" s="63">
        <f>SUM(E17:E18)</f>
        <v>0</v>
      </c>
      <c r="F19" s="65">
        <f>SUM(B19:E19)</f>
        <v>0</v>
      </c>
    </row>
    <row r="20" spans="1:6" ht="15">
      <c r="A20" s="61" t="s">
        <v>137</v>
      </c>
      <c r="B20" s="62">
        <v>0</v>
      </c>
      <c r="C20" s="63"/>
      <c r="D20" s="63"/>
      <c r="E20" s="63"/>
      <c r="F20" s="65"/>
    </row>
    <row r="21" spans="1:6" ht="15">
      <c r="A21" s="61" t="s">
        <v>138</v>
      </c>
      <c r="B21" s="62">
        <v>0</v>
      </c>
      <c r="C21" s="63"/>
      <c r="D21" s="63"/>
      <c r="E21" s="63"/>
      <c r="F21" s="65"/>
    </row>
    <row r="22" spans="1:6" ht="15">
      <c r="A22" s="61" t="s">
        <v>139</v>
      </c>
      <c r="B22" s="62">
        <v>0</v>
      </c>
      <c r="C22" s="63"/>
      <c r="D22" s="63"/>
      <c r="E22" s="63"/>
      <c r="F22" s="65"/>
    </row>
    <row r="23" spans="1:6" ht="15">
      <c r="A23" s="61" t="s">
        <v>140</v>
      </c>
      <c r="B23" s="62">
        <v>0</v>
      </c>
      <c r="C23" s="63"/>
      <c r="D23" s="63"/>
      <c r="E23" s="63"/>
      <c r="F23" s="65"/>
    </row>
    <row r="24" spans="1:6" ht="15">
      <c r="A24" s="59" t="s">
        <v>141</v>
      </c>
      <c r="B24" s="62">
        <v>0</v>
      </c>
      <c r="C24" s="66"/>
      <c r="D24" s="66"/>
      <c r="E24" s="64"/>
      <c r="F24" s="67"/>
    </row>
    <row r="25" spans="1:6" ht="15">
      <c r="A25" s="59" t="s">
        <v>142</v>
      </c>
      <c r="B25" s="62">
        <v>0</v>
      </c>
      <c r="C25" s="66"/>
      <c r="D25" s="66"/>
      <c r="E25" s="64"/>
      <c r="F25" s="67"/>
    </row>
    <row r="26" spans="1:6" ht="15">
      <c r="A26" s="71" t="s">
        <v>143</v>
      </c>
      <c r="B26" s="72">
        <v>0</v>
      </c>
      <c r="C26" s="63">
        <f>SUM(C24:C25)</f>
        <v>0</v>
      </c>
      <c r="D26" s="63">
        <f>SUM(D24:D25)</f>
        <v>0</v>
      </c>
      <c r="E26" s="63">
        <f>SUM(E24:E25)</f>
        <v>0</v>
      </c>
      <c r="F26" s="65">
        <f>SUM(B26:E26)</f>
        <v>0</v>
      </c>
    </row>
    <row r="27" spans="1:6" ht="15">
      <c r="A27" s="59" t="s">
        <v>130</v>
      </c>
      <c r="B27" s="62"/>
      <c r="C27" s="66"/>
      <c r="D27" s="66"/>
      <c r="E27" s="64"/>
      <c r="F27" s="67"/>
    </row>
    <row r="28" spans="1:6" ht="15">
      <c r="A28" s="59" t="s">
        <v>130</v>
      </c>
      <c r="B28" s="62"/>
      <c r="C28" s="66"/>
      <c r="D28" s="66"/>
      <c r="E28" s="64"/>
      <c r="F28" s="67"/>
    </row>
    <row r="29" spans="1:6" ht="15">
      <c r="A29" s="61" t="s">
        <v>144</v>
      </c>
      <c r="B29" s="62">
        <f>SUM(B27:B28)</f>
        <v>0</v>
      </c>
      <c r="C29" s="63">
        <f>SUM(C27:C28)</f>
        <v>0</v>
      </c>
      <c r="D29" s="63">
        <f>SUM(D27:D28)</f>
        <v>0</v>
      </c>
      <c r="E29" s="63">
        <f>SUM(E27:E28)</f>
        <v>0</v>
      </c>
      <c r="F29" s="65">
        <f>SUM(B29:E29)</f>
        <v>0</v>
      </c>
    </row>
    <row r="30" spans="1:6" ht="15">
      <c r="A30" s="59" t="s">
        <v>130</v>
      </c>
      <c r="B30" s="62"/>
      <c r="C30" s="66"/>
      <c r="D30" s="66"/>
      <c r="E30" s="64"/>
      <c r="F30" s="67"/>
    </row>
    <row r="31" spans="1:6" ht="15">
      <c r="A31" s="59" t="s">
        <v>130</v>
      </c>
      <c r="B31" s="62"/>
      <c r="C31" s="66"/>
      <c r="D31" s="66"/>
      <c r="E31" s="64"/>
      <c r="F31" s="67"/>
    </row>
    <row r="32" spans="1:6" ht="15">
      <c r="A32" s="61" t="s">
        <v>145</v>
      </c>
      <c r="B32" s="62">
        <f>SUM(B30:B31)</f>
        <v>0</v>
      </c>
      <c r="C32" s="63">
        <f>SUM(C30:C31)</f>
        <v>0</v>
      </c>
      <c r="D32" s="63">
        <f>SUM(D30:D31)</f>
        <v>0</v>
      </c>
      <c r="E32" s="63">
        <f>SUM(E30:E31)</f>
        <v>0</v>
      </c>
      <c r="F32" s="65">
        <f>SUM(B32:E32)</f>
        <v>0</v>
      </c>
    </row>
    <row r="33" spans="1:6" ht="15">
      <c r="A33" s="59" t="s">
        <v>130</v>
      </c>
      <c r="B33" s="62"/>
      <c r="C33" s="66"/>
      <c r="D33" s="66"/>
      <c r="E33" s="64"/>
      <c r="F33" s="67"/>
    </row>
    <row r="34" spans="1:6" ht="15">
      <c r="A34" s="59" t="s">
        <v>130</v>
      </c>
      <c r="B34" s="62"/>
      <c r="C34" s="66"/>
      <c r="D34" s="66"/>
      <c r="E34" s="64"/>
      <c r="F34" s="67"/>
    </row>
    <row r="35" spans="1:6" ht="15">
      <c r="A35" s="61" t="s">
        <v>146</v>
      </c>
      <c r="B35" s="62">
        <f>SUM(B33:B34)</f>
        <v>0</v>
      </c>
      <c r="C35" s="63">
        <f>SUM(C33:C34)</f>
        <v>0</v>
      </c>
      <c r="D35" s="63">
        <f>SUM(D33:D34)</f>
        <v>0</v>
      </c>
      <c r="E35" s="63">
        <f>SUM(E33:E34)</f>
        <v>0</v>
      </c>
      <c r="F35" s="65">
        <f>SUM(B35:E35)</f>
        <v>0</v>
      </c>
    </row>
    <row r="36" spans="1:6" ht="18" customHeight="1">
      <c r="A36" s="59" t="s">
        <v>130</v>
      </c>
      <c r="B36" s="62"/>
      <c r="C36" s="66"/>
      <c r="D36" s="66"/>
      <c r="E36" s="64"/>
      <c r="F36" s="67"/>
    </row>
    <row r="37" spans="1:6" ht="16.5" customHeight="1">
      <c r="A37" s="59" t="s">
        <v>130</v>
      </c>
      <c r="B37" s="62"/>
      <c r="C37" s="66"/>
      <c r="D37" s="66"/>
      <c r="E37" s="64"/>
      <c r="F37" s="67"/>
    </row>
    <row r="38" spans="1:6" ht="14.25" customHeight="1">
      <c r="A38" s="61"/>
      <c r="B38" s="62"/>
      <c r="C38" s="66"/>
      <c r="D38" s="66"/>
      <c r="E38" s="64"/>
      <c r="F38" s="67"/>
    </row>
    <row r="39" spans="1:6" ht="15">
      <c r="A39" s="61" t="s">
        <v>147</v>
      </c>
      <c r="B39" s="62">
        <v>0</v>
      </c>
      <c r="C39" s="66"/>
      <c r="D39" s="66"/>
      <c r="E39" s="64"/>
      <c r="F39" s="67"/>
    </row>
    <row r="40" spans="1:6" ht="13.5" customHeight="1">
      <c r="A40" s="73" t="s">
        <v>148</v>
      </c>
      <c r="B40" s="74">
        <f>SUM(B26+B39)</f>
        <v>0</v>
      </c>
      <c r="C40" s="75"/>
      <c r="D40" s="75"/>
      <c r="E40" s="76"/>
      <c r="F40" s="77"/>
    </row>
    <row r="41" spans="1:6" ht="18" customHeight="1">
      <c r="A41" s="78" t="s">
        <v>149</v>
      </c>
      <c r="B41" s="79"/>
      <c r="C41" s="80"/>
      <c r="D41" s="80"/>
      <c r="E41" s="64"/>
      <c r="F41" s="81"/>
    </row>
    <row r="42" spans="1:6" ht="27" customHeight="1">
      <c r="A42" s="78" t="s">
        <v>150</v>
      </c>
      <c r="B42" s="62"/>
      <c r="C42" s="66"/>
      <c r="D42" s="68"/>
      <c r="E42" s="64"/>
      <c r="F42" s="82"/>
    </row>
    <row r="43" spans="1:6" ht="28.5" customHeight="1">
      <c r="A43" s="250" t="s">
        <v>151</v>
      </c>
      <c r="B43" s="83">
        <f>SUM(B40)</f>
        <v>0</v>
      </c>
      <c r="C43" s="84">
        <f>SUM(C35,C32,C29,C26,C19,C16,C39,C40,C41,C42)</f>
        <v>0</v>
      </c>
      <c r="D43" s="84">
        <f>SUM(D35,D32,D29,D26,D19,D16,D39,D40,D41,D42)</f>
        <v>0</v>
      </c>
      <c r="E43" s="85">
        <f>SUM(E35,E32,E29,E26,E19,E16,E39,E40,E41,E42)</f>
        <v>0</v>
      </c>
      <c r="F43" s="85">
        <f>SUM(B43:E43)</f>
        <v>0</v>
      </c>
    </row>
    <row r="44" spans="1:6" ht="15">
      <c r="A44" s="61" t="s">
        <v>152</v>
      </c>
      <c r="B44" s="62"/>
      <c r="C44" s="66"/>
      <c r="D44" s="68"/>
      <c r="E44" s="64"/>
      <c r="F44" s="86"/>
    </row>
    <row r="45" spans="1:6" ht="15">
      <c r="A45" s="61" t="s">
        <v>153</v>
      </c>
      <c r="B45" s="62"/>
      <c r="C45" s="66"/>
      <c r="D45" s="68"/>
      <c r="E45" s="64"/>
      <c r="F45" s="87"/>
    </row>
    <row r="46" spans="1:6" ht="15">
      <c r="A46" s="61" t="s">
        <v>154</v>
      </c>
      <c r="B46" s="62"/>
      <c r="C46" s="66"/>
      <c r="D46" s="68"/>
      <c r="E46" s="64"/>
      <c r="F46" s="87"/>
    </row>
    <row r="47" spans="1:6" ht="15">
      <c r="A47" s="61" t="s">
        <v>66</v>
      </c>
      <c r="B47" s="62"/>
      <c r="C47" s="66"/>
      <c r="D47" s="68"/>
      <c r="E47" s="64"/>
      <c r="F47" s="87"/>
    </row>
    <row r="48" spans="1:6" ht="20.25" customHeight="1">
      <c r="A48" s="250" t="s">
        <v>155</v>
      </c>
      <c r="B48" s="88">
        <f>SUM(B44:B47)</f>
        <v>0</v>
      </c>
      <c r="C48" s="84">
        <f>SUM(C44:C47)</f>
        <v>0</v>
      </c>
      <c r="D48" s="84">
        <f>SUM(D44:D47)</f>
        <v>0</v>
      </c>
      <c r="E48" s="84">
        <f>SUM(E44:E47)</f>
        <v>0</v>
      </c>
      <c r="F48" s="84">
        <f>SUM(B48:E48)</f>
        <v>0</v>
      </c>
    </row>
    <row r="49" spans="1:6" ht="15">
      <c r="A49" s="61" t="s">
        <v>156</v>
      </c>
      <c r="B49" s="62"/>
      <c r="C49" s="66"/>
      <c r="D49" s="68"/>
      <c r="E49" s="64"/>
      <c r="F49" s="87"/>
    </row>
    <row r="50" spans="1:6" ht="15">
      <c r="A50" s="61" t="s">
        <v>426</v>
      </c>
      <c r="B50" s="62">
        <v>356</v>
      </c>
      <c r="C50" s="66"/>
      <c r="D50" s="68"/>
      <c r="E50" s="64"/>
      <c r="F50" s="87"/>
    </row>
    <row r="51" spans="1:6" ht="25.5" customHeight="1">
      <c r="A51" s="250" t="s">
        <v>157</v>
      </c>
      <c r="B51" s="83">
        <f>SUM(B49:B50)</f>
        <v>356</v>
      </c>
      <c r="C51" s="84">
        <f>SUM(C49:C50)</f>
        <v>0</v>
      </c>
      <c r="D51" s="84">
        <f>SUM(D49:D50)</f>
        <v>0</v>
      </c>
      <c r="E51" s="84">
        <f>SUM(E49:E50)</f>
        <v>0</v>
      </c>
      <c r="F51" s="84">
        <f>SUM(B51:E51)</f>
        <v>356</v>
      </c>
    </row>
    <row r="52" spans="1:6" ht="15">
      <c r="A52" s="89"/>
      <c r="B52" s="90"/>
      <c r="C52" s="91"/>
      <c r="D52" s="92"/>
      <c r="E52" s="93"/>
      <c r="F52" s="94"/>
    </row>
    <row r="53" spans="1:6" ht="15">
      <c r="A53" s="89"/>
      <c r="B53" s="90"/>
      <c r="C53" s="91"/>
      <c r="D53" s="92"/>
      <c r="E53" s="93"/>
      <c r="F53" s="94"/>
    </row>
    <row r="54" spans="1:6" ht="15">
      <c r="A54" s="89"/>
      <c r="B54" s="90"/>
      <c r="C54" s="91"/>
      <c r="D54" s="92"/>
      <c r="E54" s="93"/>
      <c r="F54" s="94"/>
    </row>
    <row r="55" spans="1:6" ht="15">
      <c r="A55" s="89"/>
      <c r="B55" s="90"/>
      <c r="C55" s="91"/>
      <c r="D55" s="92"/>
      <c r="E55" s="93"/>
      <c r="F55" s="94"/>
    </row>
    <row r="56" spans="1:6" ht="14.25">
      <c r="A56" s="95"/>
      <c r="B56" s="96"/>
      <c r="C56" s="97"/>
      <c r="D56" s="98"/>
      <c r="E56" s="93"/>
      <c r="F56" s="99"/>
    </row>
    <row r="57" spans="1:6" ht="14.25">
      <c r="A57" s="89"/>
      <c r="B57" s="90"/>
      <c r="C57" s="91"/>
      <c r="D57" s="92"/>
      <c r="E57" s="93"/>
      <c r="F57" s="100"/>
    </row>
    <row r="58" spans="1:6" ht="15">
      <c r="A58" s="95"/>
      <c r="B58" s="96"/>
      <c r="C58" s="97"/>
      <c r="D58" s="98"/>
      <c r="E58" s="93"/>
      <c r="F58" s="94"/>
    </row>
    <row r="59" spans="1:6" ht="15">
      <c r="A59" s="89"/>
      <c r="B59" s="90"/>
      <c r="C59" s="91"/>
      <c r="D59" s="92"/>
      <c r="E59" s="93"/>
      <c r="F59" s="94"/>
    </row>
    <row r="60" spans="1:6" ht="15">
      <c r="A60" s="55"/>
      <c r="B60" s="96"/>
      <c r="C60" s="97"/>
      <c r="D60" s="98"/>
      <c r="E60" s="93"/>
      <c r="F60" s="94"/>
    </row>
    <row r="61" spans="1:6" ht="14.25">
      <c r="A61" s="95"/>
      <c r="B61" s="96"/>
      <c r="C61" s="97"/>
      <c r="D61" s="97"/>
      <c r="E61" s="93"/>
      <c r="F61" s="101"/>
    </row>
    <row r="62" spans="1:6" ht="15">
      <c r="A62" s="55"/>
      <c r="B62" s="90"/>
      <c r="C62" s="91"/>
      <c r="D62" s="92"/>
      <c r="E62" s="93"/>
      <c r="F62" s="94"/>
    </row>
    <row r="63" spans="1:6" ht="14.25">
      <c r="A63" s="102"/>
      <c r="B63" s="90"/>
      <c r="C63" s="91"/>
      <c r="D63" s="92"/>
      <c r="E63" s="93"/>
      <c r="F63" s="100"/>
    </row>
    <row r="64" spans="1:6" ht="15">
      <c r="A64" s="55"/>
      <c r="B64" s="90"/>
      <c r="C64" s="91"/>
      <c r="D64" s="92"/>
      <c r="E64" s="93"/>
      <c r="F64" s="94"/>
    </row>
    <row r="65" spans="1:6" ht="14.25">
      <c r="A65" s="102"/>
      <c r="B65" s="90"/>
      <c r="C65" s="91"/>
      <c r="D65" s="92"/>
      <c r="E65" s="93"/>
      <c r="F65" s="100"/>
    </row>
    <row r="66" spans="1:6" ht="15">
      <c r="A66" s="102"/>
      <c r="B66" s="90"/>
      <c r="C66" s="91"/>
      <c r="D66" s="92"/>
      <c r="E66" s="93"/>
      <c r="F66" s="94"/>
    </row>
    <row r="67" spans="1:6" ht="14.25">
      <c r="A67" s="55"/>
      <c r="B67" s="96"/>
      <c r="C67" s="97"/>
      <c r="D67" s="98"/>
      <c r="E67" s="93"/>
      <c r="F67" s="100"/>
    </row>
    <row r="68" spans="1:6" ht="15">
      <c r="A68" s="55"/>
      <c r="B68" s="90"/>
      <c r="C68" s="91"/>
      <c r="D68" s="91"/>
      <c r="E68" s="93"/>
      <c r="F68" s="94"/>
    </row>
    <row r="69" spans="1:6" ht="15">
      <c r="A69" s="55"/>
      <c r="B69" s="90"/>
      <c r="C69" s="91"/>
      <c r="D69" s="91"/>
      <c r="E69" s="93"/>
      <c r="F69" s="103"/>
    </row>
    <row r="70" spans="1:6" ht="15">
      <c r="A70" s="55"/>
      <c r="B70" s="90"/>
      <c r="C70" s="91"/>
      <c r="D70" s="91"/>
      <c r="E70" s="93"/>
      <c r="F70" s="103"/>
    </row>
    <row r="71" spans="1:6" ht="15">
      <c r="A71" s="55"/>
      <c r="B71" s="90"/>
      <c r="C71" s="91"/>
      <c r="D71" s="91"/>
      <c r="E71" s="93"/>
      <c r="F71" s="103"/>
    </row>
    <row r="72" spans="1:6" ht="15">
      <c r="A72" s="55"/>
      <c r="B72" s="90"/>
      <c r="C72" s="91"/>
      <c r="D72" s="91"/>
      <c r="E72" s="93"/>
      <c r="F72" s="103"/>
    </row>
    <row r="73" spans="1:6" ht="15">
      <c r="A73" s="55"/>
      <c r="B73" s="96"/>
      <c r="C73" s="97"/>
      <c r="D73" s="97"/>
      <c r="E73" s="93"/>
      <c r="F73" s="103"/>
    </row>
    <row r="74" spans="1:6" ht="15">
      <c r="A74" s="55"/>
      <c r="B74" s="96"/>
      <c r="C74" s="97"/>
      <c r="D74" s="97"/>
      <c r="E74" s="93"/>
      <c r="F74" s="103"/>
    </row>
    <row r="75" spans="1:6" ht="12.75">
      <c r="A75" s="104"/>
      <c r="B75" s="105"/>
      <c r="C75" s="105"/>
      <c r="D75" s="105"/>
      <c r="E75" s="105"/>
      <c r="F75" s="105"/>
    </row>
    <row r="76" spans="1:6" ht="12.75">
      <c r="A76" s="104"/>
      <c r="B76" s="105"/>
      <c r="C76" s="105"/>
      <c r="D76" s="105"/>
      <c r="E76" s="105"/>
      <c r="F76" s="105"/>
    </row>
    <row r="77" spans="1:6" ht="12.75">
      <c r="A77" s="104"/>
      <c r="B77" s="105"/>
      <c r="C77" s="105"/>
      <c r="D77" s="105"/>
      <c r="E77" s="105"/>
      <c r="F77" s="105"/>
    </row>
    <row r="78" spans="1:6" ht="12.75">
      <c r="A78" s="104"/>
      <c r="B78" s="105"/>
      <c r="C78" s="105"/>
      <c r="D78" s="105"/>
      <c r="E78" s="105"/>
      <c r="F78" s="105"/>
    </row>
    <row r="79" spans="1:6" ht="12.75">
      <c r="A79" s="104"/>
      <c r="B79" s="105"/>
      <c r="C79" s="105"/>
      <c r="D79" s="105"/>
      <c r="E79" s="105"/>
      <c r="F79" s="105"/>
    </row>
    <row r="80" spans="1:6" ht="12.75">
      <c r="A80" s="104"/>
      <c r="B80" s="105"/>
      <c r="C80" s="105"/>
      <c r="D80" s="105"/>
      <c r="E80" s="105"/>
      <c r="F80" s="105"/>
    </row>
    <row r="81" spans="1:6" ht="12.75">
      <c r="A81" s="104"/>
      <c r="B81" s="105"/>
      <c r="C81" s="105"/>
      <c r="D81" s="105"/>
      <c r="E81" s="105"/>
      <c r="F81" s="105"/>
    </row>
    <row r="82" spans="1:6" ht="12.75">
      <c r="A82" s="104"/>
      <c r="B82" s="105"/>
      <c r="C82" s="105"/>
      <c r="D82" s="105"/>
      <c r="E82" s="105"/>
      <c r="F82" s="105"/>
    </row>
    <row r="83" spans="1:6" ht="12.75">
      <c r="A83" s="104"/>
      <c r="B83" s="105"/>
      <c r="C83" s="105"/>
      <c r="D83" s="105"/>
      <c r="E83" s="105"/>
      <c r="F83" s="105"/>
    </row>
    <row r="84" spans="1:6" ht="12.75">
      <c r="A84" s="104"/>
      <c r="B84" s="105"/>
      <c r="C84" s="105"/>
      <c r="D84" s="105"/>
      <c r="E84" s="105"/>
      <c r="F84" s="105"/>
    </row>
    <row r="85" spans="1:6" ht="12.75">
      <c r="A85" s="104"/>
      <c r="B85" s="105"/>
      <c r="C85" s="105"/>
      <c r="D85" s="105"/>
      <c r="E85" s="105"/>
      <c r="F85" s="105"/>
    </row>
    <row r="86" spans="1:6" ht="12.75">
      <c r="A86" s="104"/>
      <c r="B86" s="105"/>
      <c r="C86" s="105"/>
      <c r="D86" s="105"/>
      <c r="E86" s="105"/>
      <c r="F86" s="105"/>
    </row>
    <row r="87" spans="1:6" ht="12.75">
      <c r="A87" s="104"/>
      <c r="B87" s="105"/>
      <c r="C87" s="105"/>
      <c r="D87" s="105"/>
      <c r="E87" s="105"/>
      <c r="F87" s="105"/>
    </row>
    <row r="88" spans="1:6" ht="12.75">
      <c r="A88" s="104"/>
      <c r="B88" s="105"/>
      <c r="C88" s="105"/>
      <c r="D88" s="105"/>
      <c r="E88" s="105"/>
      <c r="F88" s="105"/>
    </row>
    <row r="89" spans="1:6" ht="12.75">
      <c r="A89" s="104"/>
      <c r="B89" s="105"/>
      <c r="C89" s="105"/>
      <c r="D89" s="105"/>
      <c r="E89" s="105"/>
      <c r="F89" s="105"/>
    </row>
    <row r="90" spans="1:6" ht="12.75">
      <c r="A90" s="55"/>
      <c r="B90" s="34"/>
      <c r="C90" s="34"/>
      <c r="D90" s="34"/>
      <c r="E90" s="34"/>
      <c r="F90" s="34"/>
    </row>
    <row r="91" spans="1:6" ht="12.75">
      <c r="A91" s="55"/>
      <c r="B91" s="34"/>
      <c r="C91" s="34"/>
      <c r="D91" s="34"/>
      <c r="E91" s="34"/>
      <c r="F91" s="34"/>
    </row>
    <row r="92" spans="1:6" ht="12.75">
      <c r="A92" s="55"/>
      <c r="B92" s="34"/>
      <c r="C92" s="34"/>
      <c r="D92" s="34"/>
      <c r="E92" s="34"/>
      <c r="F92" s="34"/>
    </row>
    <row r="93" spans="1:6" ht="12.75">
      <c r="A93" s="55"/>
      <c r="B93" s="34"/>
      <c r="C93" s="34"/>
      <c r="D93" s="34"/>
      <c r="E93" s="34"/>
      <c r="F93" s="34"/>
    </row>
    <row r="94" spans="1:6" ht="12.75">
      <c r="A94" s="55"/>
      <c r="B94" s="34"/>
      <c r="C94" s="34"/>
      <c r="D94" s="34"/>
      <c r="E94" s="34"/>
      <c r="F94" s="34"/>
    </row>
    <row r="95" spans="1:6" ht="12.75">
      <c r="A95" s="55"/>
      <c r="B95" s="34"/>
      <c r="C95" s="34"/>
      <c r="D95" s="34"/>
      <c r="E95" s="34"/>
      <c r="F95" s="34"/>
    </row>
    <row r="96" spans="1:6" ht="12.75">
      <c r="A96" s="55"/>
      <c r="B96" s="34"/>
      <c r="C96" s="34"/>
      <c r="D96" s="34"/>
      <c r="E96" s="34"/>
      <c r="F96" s="34"/>
    </row>
    <row r="97" spans="1:6" ht="12.75">
      <c r="A97" s="55"/>
      <c r="B97" s="34"/>
      <c r="C97" s="34"/>
      <c r="D97" s="34"/>
      <c r="E97" s="34"/>
      <c r="F97" s="34"/>
    </row>
    <row r="98" spans="1:6" ht="12.75">
      <c r="A98" s="55"/>
      <c r="B98" s="34"/>
      <c r="C98" s="34"/>
      <c r="D98" s="34"/>
      <c r="E98" s="34"/>
      <c r="F98" s="34"/>
    </row>
    <row r="99" spans="1:6" ht="12.75">
      <c r="A99" s="55"/>
      <c r="B99" s="34"/>
      <c r="C99" s="34"/>
      <c r="D99" s="34"/>
      <c r="E99" s="34"/>
      <c r="F99" s="34"/>
    </row>
    <row r="100" ht="12.75">
      <c r="A100" s="56"/>
    </row>
    <row r="101" ht="12.75">
      <c r="A101" s="56"/>
    </row>
    <row r="102" ht="12.75">
      <c r="A102" s="56"/>
    </row>
    <row r="103" ht="12.75">
      <c r="A103" s="56"/>
    </row>
    <row r="104" ht="12.75">
      <c r="A104" s="56"/>
    </row>
    <row r="105" ht="12.75">
      <c r="A105" s="56"/>
    </row>
    <row r="106" ht="12.75">
      <c r="A106" s="56"/>
    </row>
    <row r="107" ht="12.75">
      <c r="A107" s="56"/>
    </row>
    <row r="108" ht="12.75">
      <c r="A108" s="56"/>
    </row>
    <row r="109" ht="12.75">
      <c r="A109" s="56"/>
    </row>
    <row r="110" ht="12.75">
      <c r="A110" s="56"/>
    </row>
    <row r="111" ht="12.75">
      <c r="A111" s="56"/>
    </row>
    <row r="112" ht="12.75">
      <c r="A112" s="56"/>
    </row>
    <row r="113" ht="12.75">
      <c r="A113" s="56"/>
    </row>
    <row r="114" ht="12.75">
      <c r="A114" s="56"/>
    </row>
    <row r="115" ht="12.75">
      <c r="A115" s="56"/>
    </row>
    <row r="116" ht="12.75">
      <c r="A116" s="56"/>
    </row>
    <row r="117" ht="12.75">
      <c r="A117" s="56"/>
    </row>
  </sheetData>
  <sheetProtection selectLockedCells="1" selectUnlockedCells="1"/>
  <mergeCells count="2">
    <mergeCell ref="A1:H1"/>
    <mergeCell ref="A2:C2"/>
  </mergeCells>
  <printOptions headings="1"/>
  <pageMargins left="0.39375" right="0.19652777777777777" top="0.7875" bottom="0.7875" header="0.5118055555555555" footer="0.5118055555555555"/>
  <pageSetup horizontalDpi="300" verticalDpi="300" orientation="portrait" paperSize="9" scale="80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2" sqref="A2:C2"/>
    </sheetView>
  </sheetViews>
  <sheetFormatPr defaultColWidth="9.140625" defaultRowHeight="12.75"/>
  <cols>
    <col min="1" max="1" width="52.28125" style="0" customWidth="1"/>
    <col min="2" max="2" width="24.8515625" style="0" customWidth="1"/>
    <col min="3" max="5" width="0" style="0" hidden="1" customWidth="1"/>
    <col min="6" max="6" width="11.00390625" style="0" customWidth="1"/>
  </cols>
  <sheetData>
    <row r="1" spans="1:6" ht="37.5" customHeight="1">
      <c r="A1" s="290" t="s">
        <v>413</v>
      </c>
      <c r="B1" s="290"/>
      <c r="C1" s="290"/>
      <c r="D1" s="290"/>
      <c r="E1" s="290"/>
      <c r="F1" s="290"/>
    </row>
    <row r="2" spans="1:5" ht="12.75">
      <c r="A2" s="286" t="s">
        <v>451</v>
      </c>
      <c r="B2" s="286" t="s">
        <v>158</v>
      </c>
      <c r="C2" s="286"/>
      <c r="E2" s="35" t="s">
        <v>159</v>
      </c>
    </row>
    <row r="3" spans="1:7" ht="54" customHeight="1">
      <c r="A3" s="44" t="s">
        <v>3</v>
      </c>
      <c r="B3" s="106" t="s">
        <v>74</v>
      </c>
      <c r="C3" s="107" t="s">
        <v>160</v>
      </c>
      <c r="D3" s="107"/>
      <c r="E3" s="38" t="s">
        <v>161</v>
      </c>
      <c r="F3" s="108"/>
      <c r="G3" s="109"/>
    </row>
    <row r="4" spans="1:8" ht="19.5" customHeight="1">
      <c r="A4" s="110" t="s">
        <v>162</v>
      </c>
      <c r="B4" s="27">
        <v>7347</v>
      </c>
      <c r="C4" s="60"/>
      <c r="D4" s="60"/>
      <c r="E4" s="60">
        <f>SUM(B4:D4)</f>
        <v>7347</v>
      </c>
      <c r="F4" s="105"/>
      <c r="G4" s="105"/>
      <c r="H4" s="105"/>
    </row>
    <row r="5" spans="1:8" ht="15.75">
      <c r="A5" s="110" t="s">
        <v>163</v>
      </c>
      <c r="B5" s="27">
        <v>1670</v>
      </c>
      <c r="C5" s="60"/>
      <c r="D5" s="60"/>
      <c r="E5" s="60">
        <f aca="true" t="shared" si="0" ref="E5:E36">SUM(B5:D5)</f>
        <v>1670</v>
      </c>
      <c r="F5" s="105"/>
      <c r="G5" s="105"/>
      <c r="H5" s="105"/>
    </row>
    <row r="6" spans="1:8" ht="18.75" customHeight="1">
      <c r="A6" s="110" t="s">
        <v>164</v>
      </c>
      <c r="B6" s="27">
        <v>1020</v>
      </c>
      <c r="C6" s="60"/>
      <c r="D6" s="60"/>
      <c r="E6" s="60">
        <f t="shared" si="0"/>
        <v>1020</v>
      </c>
      <c r="F6" s="105"/>
      <c r="G6" s="105"/>
      <c r="H6" s="105"/>
    </row>
    <row r="7" spans="1:8" ht="18" customHeight="1">
      <c r="A7" s="255" t="s">
        <v>165</v>
      </c>
      <c r="B7" s="25">
        <f>SUM(B4:B6)</f>
        <v>10037</v>
      </c>
      <c r="C7" s="111">
        <f>SUM(C4:C6)</f>
        <v>0</v>
      </c>
      <c r="D7" s="111">
        <f>SUM(D4:D6)</f>
        <v>0</v>
      </c>
      <c r="E7" s="111">
        <f t="shared" si="0"/>
        <v>10037</v>
      </c>
      <c r="F7" s="105"/>
      <c r="G7" s="105"/>
      <c r="H7" s="105"/>
    </row>
    <row r="8" spans="1:8" ht="15.75">
      <c r="A8" s="110" t="s">
        <v>427</v>
      </c>
      <c r="B8" s="27">
        <v>2083</v>
      </c>
      <c r="C8" s="60"/>
      <c r="D8" s="60"/>
      <c r="E8" s="60">
        <f t="shared" si="0"/>
        <v>2083</v>
      </c>
      <c r="F8" s="105"/>
      <c r="G8" s="105"/>
      <c r="H8" s="105"/>
    </row>
    <row r="9" spans="1:8" ht="15.75">
      <c r="A9" s="110" t="s">
        <v>428</v>
      </c>
      <c r="B9" s="27">
        <v>129</v>
      </c>
      <c r="C9" s="60"/>
      <c r="D9" s="60"/>
      <c r="E9" s="60">
        <f t="shared" si="0"/>
        <v>129</v>
      </c>
      <c r="F9" s="105"/>
      <c r="G9" s="105"/>
      <c r="H9" s="105"/>
    </row>
    <row r="10" spans="1:8" ht="15.75">
      <c r="A10" s="110" t="s">
        <v>429</v>
      </c>
      <c r="B10" s="27">
        <v>42</v>
      </c>
      <c r="C10" s="60"/>
      <c r="D10" s="60"/>
      <c r="E10" s="60">
        <f t="shared" si="0"/>
        <v>42</v>
      </c>
      <c r="F10" s="105"/>
      <c r="G10" s="105"/>
      <c r="H10" s="105"/>
    </row>
    <row r="11" spans="1:8" ht="15.75">
      <c r="A11" s="110" t="s">
        <v>430</v>
      </c>
      <c r="B11" s="27">
        <v>69</v>
      </c>
      <c r="C11" s="60"/>
      <c r="D11" s="60"/>
      <c r="E11" s="60">
        <f t="shared" si="0"/>
        <v>69</v>
      </c>
      <c r="F11" s="105"/>
      <c r="G11" s="105"/>
      <c r="H11" s="105"/>
    </row>
    <row r="12" spans="1:8" ht="15.75">
      <c r="A12" s="110" t="s">
        <v>432</v>
      </c>
      <c r="B12" s="27">
        <v>110</v>
      </c>
      <c r="C12" s="60"/>
      <c r="D12" s="60"/>
      <c r="E12" s="60">
        <f t="shared" si="0"/>
        <v>110</v>
      </c>
      <c r="F12" s="105"/>
      <c r="G12" s="105"/>
      <c r="H12" s="105"/>
    </row>
    <row r="13" spans="1:8" ht="15.75">
      <c r="A13" s="110" t="s">
        <v>166</v>
      </c>
      <c r="B13" s="27">
        <v>177</v>
      </c>
      <c r="C13" s="60"/>
      <c r="D13" s="60"/>
      <c r="E13" s="60">
        <f t="shared" si="0"/>
        <v>177</v>
      </c>
      <c r="F13" s="105"/>
      <c r="G13" s="105"/>
      <c r="H13" s="105"/>
    </row>
    <row r="14" spans="1:8" ht="15.75">
      <c r="A14" s="110" t="s">
        <v>431</v>
      </c>
      <c r="B14" s="27">
        <v>35</v>
      </c>
      <c r="C14" s="60"/>
      <c r="D14" s="60"/>
      <c r="E14" s="60">
        <f t="shared" si="0"/>
        <v>35</v>
      </c>
      <c r="F14" s="105"/>
      <c r="G14" s="105"/>
      <c r="H14" s="105"/>
    </row>
    <row r="15" spans="1:8" ht="15.75">
      <c r="A15" s="255" t="s">
        <v>167</v>
      </c>
      <c r="B15" s="25">
        <f>SUM(B8:B14)</f>
        <v>2645</v>
      </c>
      <c r="C15" s="111">
        <f>SUM(C8:C14)</f>
        <v>0</v>
      </c>
      <c r="D15" s="111">
        <f>SUM(D8:D14)</f>
        <v>0</v>
      </c>
      <c r="E15" s="111">
        <f t="shared" si="0"/>
        <v>2645</v>
      </c>
      <c r="F15" s="105"/>
      <c r="G15" s="105"/>
      <c r="H15" s="105"/>
    </row>
    <row r="16" spans="1:8" ht="15.75">
      <c r="A16" s="112" t="s">
        <v>168</v>
      </c>
      <c r="B16" s="27">
        <v>810</v>
      </c>
      <c r="C16" s="60"/>
      <c r="D16" s="60"/>
      <c r="E16" s="60">
        <f t="shared" si="0"/>
        <v>810</v>
      </c>
      <c r="F16" s="105"/>
      <c r="G16" s="105"/>
      <c r="H16" s="105"/>
    </row>
    <row r="17" spans="1:8" ht="15.75">
      <c r="A17" s="112" t="s">
        <v>169</v>
      </c>
      <c r="B17" s="27">
        <v>401</v>
      </c>
      <c r="C17" s="60"/>
      <c r="D17" s="60"/>
      <c r="E17" s="60">
        <f t="shared" si="0"/>
        <v>401</v>
      </c>
      <c r="F17" s="105"/>
      <c r="G17" s="105"/>
      <c r="H17" s="105"/>
    </row>
    <row r="18" spans="1:8" ht="15.75">
      <c r="A18" s="112" t="s">
        <v>170</v>
      </c>
      <c r="B18" s="27">
        <v>10160</v>
      </c>
      <c r="C18" s="60"/>
      <c r="D18" s="60"/>
      <c r="E18" s="60">
        <f t="shared" si="0"/>
        <v>10160</v>
      </c>
      <c r="F18" s="105"/>
      <c r="G18" s="105"/>
      <c r="H18" s="105"/>
    </row>
    <row r="19" spans="1:8" ht="15.75">
      <c r="A19" s="112" t="s">
        <v>171</v>
      </c>
      <c r="B19" s="27">
        <v>0</v>
      </c>
      <c r="C19" s="60"/>
      <c r="D19" s="60"/>
      <c r="E19" s="60">
        <f t="shared" si="0"/>
        <v>0</v>
      </c>
      <c r="F19" s="105"/>
      <c r="G19" s="105"/>
      <c r="H19" s="105"/>
    </row>
    <row r="20" spans="1:8" ht="15.75">
      <c r="A20" s="112" t="s">
        <v>172</v>
      </c>
      <c r="B20" s="27">
        <v>2936</v>
      </c>
      <c r="C20" s="60"/>
      <c r="D20" s="60"/>
      <c r="E20" s="60">
        <f t="shared" si="0"/>
        <v>2936</v>
      </c>
      <c r="F20" s="105"/>
      <c r="G20" s="105"/>
      <c r="H20" s="105"/>
    </row>
    <row r="21" spans="1:8" ht="15.75">
      <c r="A21" s="112" t="s">
        <v>173</v>
      </c>
      <c r="B21" s="27">
        <v>125</v>
      </c>
      <c r="C21" s="60"/>
      <c r="D21" s="60"/>
      <c r="E21" s="60">
        <f t="shared" si="0"/>
        <v>125</v>
      </c>
      <c r="F21" s="105"/>
      <c r="G21" s="105"/>
      <c r="H21" s="105"/>
    </row>
    <row r="22" spans="1:8" ht="15.75">
      <c r="A22" s="112" t="s">
        <v>174</v>
      </c>
      <c r="B22" s="27"/>
      <c r="C22" s="60"/>
      <c r="D22" s="60"/>
      <c r="E22" s="60">
        <f t="shared" si="0"/>
        <v>0</v>
      </c>
      <c r="F22" s="105"/>
      <c r="G22" s="105"/>
      <c r="H22" s="105"/>
    </row>
    <row r="23" spans="1:8" ht="15.75">
      <c r="A23" s="255" t="s">
        <v>175</v>
      </c>
      <c r="B23" s="25">
        <f>SUM(B16:B22)</f>
        <v>14432</v>
      </c>
      <c r="C23" s="111">
        <f>SUM(C16:C22)</f>
        <v>0</v>
      </c>
      <c r="D23" s="111">
        <f>SUM(D16:D22)</f>
        <v>0</v>
      </c>
      <c r="E23" s="111">
        <f t="shared" si="0"/>
        <v>14432</v>
      </c>
      <c r="F23" s="105"/>
      <c r="G23" s="105"/>
      <c r="H23" s="105"/>
    </row>
    <row r="24" spans="1:8" ht="15.75">
      <c r="A24" s="112" t="s">
        <v>176</v>
      </c>
      <c r="B24" s="27">
        <v>145</v>
      </c>
      <c r="C24" s="60"/>
      <c r="D24" s="60"/>
      <c r="E24" s="60">
        <f t="shared" si="0"/>
        <v>145</v>
      </c>
      <c r="F24" s="105"/>
      <c r="G24" s="105"/>
      <c r="H24" s="105"/>
    </row>
    <row r="25" spans="1:8" ht="15.75">
      <c r="A25" s="112" t="s">
        <v>177</v>
      </c>
      <c r="B25" s="27">
        <v>45</v>
      </c>
      <c r="C25" s="60"/>
      <c r="D25" s="60"/>
      <c r="E25" s="60">
        <f t="shared" si="0"/>
        <v>45</v>
      </c>
      <c r="F25" s="105"/>
      <c r="G25" s="105"/>
      <c r="H25" s="105"/>
    </row>
    <row r="26" spans="1:8" ht="15.75">
      <c r="A26" s="113" t="s">
        <v>178</v>
      </c>
      <c r="B26" s="27"/>
      <c r="C26" s="60"/>
      <c r="D26" s="60"/>
      <c r="E26" s="60">
        <f t="shared" si="0"/>
        <v>0</v>
      </c>
      <c r="F26" s="105"/>
      <c r="G26" s="105"/>
      <c r="H26" s="105"/>
    </row>
    <row r="27" spans="1:8" ht="15.75">
      <c r="A27" s="113" t="s">
        <v>179</v>
      </c>
      <c r="B27" s="27"/>
      <c r="C27" s="60"/>
      <c r="D27" s="60"/>
      <c r="E27" s="60">
        <f t="shared" si="0"/>
        <v>0</v>
      </c>
      <c r="F27" s="105"/>
      <c r="G27" s="105"/>
      <c r="H27" s="105"/>
    </row>
    <row r="28" spans="1:8" ht="15.75">
      <c r="A28" s="255" t="s">
        <v>180</v>
      </c>
      <c r="B28" s="25">
        <f>SUM(B24:B27)</f>
        <v>190</v>
      </c>
      <c r="C28" s="111">
        <f>SUM(C24:C27)</f>
        <v>0</v>
      </c>
      <c r="D28" s="111">
        <f>SUM(D24:D27)</f>
        <v>0</v>
      </c>
      <c r="E28" s="111">
        <f t="shared" si="0"/>
        <v>190</v>
      </c>
      <c r="F28" s="105"/>
      <c r="G28" s="105"/>
      <c r="H28" s="105"/>
    </row>
    <row r="29" spans="1:8" ht="15.75">
      <c r="A29" s="254" t="s">
        <v>52</v>
      </c>
      <c r="B29" s="27"/>
      <c r="C29" s="60"/>
      <c r="D29" s="60"/>
      <c r="E29" s="60">
        <f t="shared" si="0"/>
        <v>0</v>
      </c>
      <c r="F29" s="105"/>
      <c r="G29" s="105"/>
      <c r="H29" s="105"/>
    </row>
    <row r="30" spans="1:8" ht="15.75">
      <c r="A30" s="254" t="s">
        <v>181</v>
      </c>
      <c r="B30" s="27">
        <v>10584</v>
      </c>
      <c r="C30" s="60"/>
      <c r="D30" s="60"/>
      <c r="E30" s="60">
        <f t="shared" si="0"/>
        <v>10584</v>
      </c>
      <c r="F30" s="105"/>
      <c r="G30" s="105"/>
      <c r="H30" s="105"/>
    </row>
    <row r="31" spans="1:8" ht="15.75">
      <c r="A31" s="254" t="s">
        <v>182</v>
      </c>
      <c r="B31" s="27">
        <v>600</v>
      </c>
      <c r="C31" s="60"/>
      <c r="D31" s="60"/>
      <c r="E31" s="60">
        <f t="shared" si="0"/>
        <v>600</v>
      </c>
      <c r="F31" s="105"/>
      <c r="G31" s="105"/>
      <c r="H31" s="105"/>
    </row>
    <row r="32" spans="1:8" ht="15.75">
      <c r="A32" s="254" t="s">
        <v>183</v>
      </c>
      <c r="B32" s="27">
        <v>100</v>
      </c>
      <c r="C32" s="60"/>
      <c r="D32" s="60"/>
      <c r="E32" s="60">
        <f t="shared" si="0"/>
        <v>100</v>
      </c>
      <c r="F32" s="105"/>
      <c r="G32" s="105"/>
      <c r="H32" s="105"/>
    </row>
    <row r="33" spans="1:8" ht="30" customHeight="1">
      <c r="A33" s="254" t="s">
        <v>184</v>
      </c>
      <c r="B33" s="27">
        <v>4216</v>
      </c>
      <c r="C33" s="60"/>
      <c r="D33" s="60"/>
      <c r="E33" s="60">
        <f t="shared" si="0"/>
        <v>4216</v>
      </c>
      <c r="F33" s="105"/>
      <c r="G33" s="105"/>
      <c r="H33" s="105"/>
    </row>
    <row r="34" spans="1:8" ht="15.75">
      <c r="A34" s="254" t="s">
        <v>185</v>
      </c>
      <c r="B34" s="27"/>
      <c r="C34" s="60"/>
      <c r="D34" s="60"/>
      <c r="E34" s="60">
        <f t="shared" si="0"/>
        <v>0</v>
      </c>
      <c r="F34" s="105"/>
      <c r="G34" s="105"/>
      <c r="H34" s="105"/>
    </row>
    <row r="35" spans="1:8" ht="15.75">
      <c r="A35" s="254" t="s">
        <v>186</v>
      </c>
      <c r="B35" s="27">
        <v>23462</v>
      </c>
      <c r="C35" s="60"/>
      <c r="D35" s="60"/>
      <c r="E35" s="60">
        <f t="shared" si="0"/>
        <v>23462</v>
      </c>
      <c r="F35" s="105"/>
      <c r="G35" s="105"/>
      <c r="H35" s="105"/>
    </row>
    <row r="36" spans="1:6" ht="27" customHeight="1">
      <c r="A36" s="114" t="s">
        <v>187</v>
      </c>
      <c r="B36" s="25">
        <f>SUM(B29:B35,B28,B23,B15,B7)</f>
        <v>66266</v>
      </c>
      <c r="C36" s="12">
        <f>SUM(C29:C35,C28,C23,C15,C7)</f>
        <v>0</v>
      </c>
      <c r="D36" s="12">
        <f>SUM(D29:D35,D28,D23,D15,D7)</f>
        <v>0</v>
      </c>
      <c r="E36" s="111">
        <f t="shared" si="0"/>
        <v>66266</v>
      </c>
      <c r="F36" s="108"/>
    </row>
    <row r="37" ht="15">
      <c r="A37" s="253"/>
    </row>
    <row r="38" ht="15">
      <c r="A38" s="115"/>
    </row>
    <row r="39" ht="15">
      <c r="A39" s="115"/>
    </row>
    <row r="40" ht="15">
      <c r="A40" s="115"/>
    </row>
    <row r="41" ht="15">
      <c r="A41" s="115"/>
    </row>
    <row r="42" ht="15">
      <c r="A42" s="115"/>
    </row>
  </sheetData>
  <sheetProtection selectLockedCells="1" selectUnlockedCells="1"/>
  <mergeCells count="2">
    <mergeCell ref="A1:F1"/>
    <mergeCell ref="A2:C2"/>
  </mergeCells>
  <printOptions headings="1"/>
  <pageMargins left="0.5902777777777778" right="0.19652777777777777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2" sqref="A2:K2"/>
    </sheetView>
  </sheetViews>
  <sheetFormatPr defaultColWidth="9.140625" defaultRowHeight="12.75"/>
  <cols>
    <col min="1" max="1" width="38.28125" style="1" customWidth="1"/>
    <col min="2" max="2" width="27.140625" style="1" customWidth="1"/>
    <col min="3" max="6" width="0" style="1" hidden="1" customWidth="1"/>
    <col min="7" max="7" width="29.28125" style="1" customWidth="1"/>
    <col min="8" max="8" width="24.421875" style="1" customWidth="1"/>
    <col min="9" max="12" width="0" style="1" hidden="1" customWidth="1"/>
    <col min="13" max="16384" width="9.00390625" style="1" customWidth="1"/>
  </cols>
  <sheetData>
    <row r="1" spans="1:12" ht="53.25" customHeight="1">
      <c r="A1" s="280" t="s">
        <v>414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14" ht="19.5" customHeight="1">
      <c r="A2" s="281" t="s">
        <v>452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16" t="s">
        <v>188</v>
      </c>
      <c r="M2" s="282"/>
      <c r="N2" s="282"/>
    </row>
    <row r="3" spans="1:12" ht="30.75" customHeight="1">
      <c r="A3" s="117" t="s">
        <v>189</v>
      </c>
      <c r="B3" s="44" t="s">
        <v>2</v>
      </c>
      <c r="C3" s="44" t="s">
        <v>190</v>
      </c>
      <c r="D3" s="44"/>
      <c r="E3" s="44"/>
      <c r="F3" s="44" t="s">
        <v>76</v>
      </c>
      <c r="G3" s="117" t="s">
        <v>191</v>
      </c>
      <c r="H3" s="44" t="s">
        <v>2</v>
      </c>
      <c r="I3" s="118" t="s">
        <v>75</v>
      </c>
      <c r="J3" s="118"/>
      <c r="K3" s="119"/>
      <c r="L3" s="118" t="s">
        <v>76</v>
      </c>
    </row>
    <row r="4" spans="1:12" ht="30.75" customHeight="1">
      <c r="A4" s="59" t="s">
        <v>192</v>
      </c>
      <c r="B4" s="120">
        <v>10037</v>
      </c>
      <c r="C4" s="121"/>
      <c r="D4" s="121"/>
      <c r="E4" s="121"/>
      <c r="F4" s="121">
        <f>SUM(B4:E4)</f>
        <v>10037</v>
      </c>
      <c r="G4" s="59" t="s">
        <v>193</v>
      </c>
      <c r="H4" s="122">
        <v>3129</v>
      </c>
      <c r="I4" s="123"/>
      <c r="J4" s="124"/>
      <c r="K4" s="125"/>
      <c r="L4" s="123">
        <f aca="true" t="shared" si="0" ref="L4:L9">SUM(H4:K4)</f>
        <v>3129</v>
      </c>
    </row>
    <row r="5" spans="1:12" ht="25.5">
      <c r="A5" s="59" t="s">
        <v>194</v>
      </c>
      <c r="B5" s="120">
        <v>2645</v>
      </c>
      <c r="C5" s="121"/>
      <c r="D5" s="121"/>
      <c r="E5" s="121"/>
      <c r="F5" s="121">
        <f aca="true" t="shared" si="1" ref="F5:F15">SUM(B5:E5)</f>
        <v>2645</v>
      </c>
      <c r="G5" s="126" t="s">
        <v>195</v>
      </c>
      <c r="H5" s="127">
        <v>5019</v>
      </c>
      <c r="I5" s="123"/>
      <c r="J5" s="124"/>
      <c r="K5" s="125"/>
      <c r="L5" s="123">
        <f t="shared" si="0"/>
        <v>5019</v>
      </c>
    </row>
    <row r="6" spans="1:12" ht="29.25" customHeight="1">
      <c r="A6" s="59" t="s">
        <v>196</v>
      </c>
      <c r="B6" s="120">
        <v>14432</v>
      </c>
      <c r="C6" s="121"/>
      <c r="D6" s="121"/>
      <c r="E6" s="121"/>
      <c r="F6" s="121">
        <f t="shared" si="1"/>
        <v>14432</v>
      </c>
      <c r="G6" s="126" t="s">
        <v>197</v>
      </c>
      <c r="H6" s="127">
        <v>29267</v>
      </c>
      <c r="I6" s="123"/>
      <c r="J6" s="123"/>
      <c r="K6" s="125"/>
      <c r="L6" s="123">
        <f t="shared" si="0"/>
        <v>29267</v>
      </c>
    </row>
    <row r="7" spans="1:12" ht="29.25" customHeight="1">
      <c r="A7" s="59" t="s">
        <v>198</v>
      </c>
      <c r="B7" s="120">
        <v>190</v>
      </c>
      <c r="C7" s="121"/>
      <c r="D7" s="121"/>
      <c r="E7" s="121"/>
      <c r="F7" s="121">
        <f t="shared" si="1"/>
        <v>190</v>
      </c>
      <c r="G7" s="128" t="s">
        <v>199</v>
      </c>
      <c r="H7" s="129"/>
      <c r="I7" s="123"/>
      <c r="J7" s="123"/>
      <c r="K7" s="125"/>
      <c r="L7" s="123">
        <f t="shared" si="0"/>
        <v>0</v>
      </c>
    </row>
    <row r="8" spans="1:12" ht="12.75">
      <c r="A8" s="129" t="s">
        <v>52</v>
      </c>
      <c r="B8" s="120"/>
      <c r="C8" s="121"/>
      <c r="D8" s="121"/>
      <c r="E8" s="121"/>
      <c r="F8" s="121">
        <f t="shared" si="1"/>
        <v>0</v>
      </c>
      <c r="G8" s="128" t="s">
        <v>200</v>
      </c>
      <c r="H8" s="130">
        <v>0</v>
      </c>
      <c r="I8" s="123"/>
      <c r="J8" s="123"/>
      <c r="K8" s="125"/>
      <c r="L8" s="123">
        <f t="shared" si="0"/>
        <v>0</v>
      </c>
    </row>
    <row r="9" spans="1:12" ht="28.5" customHeight="1">
      <c r="A9" s="129" t="s">
        <v>201</v>
      </c>
      <c r="B9" s="120">
        <v>10584</v>
      </c>
      <c r="C9" s="121"/>
      <c r="D9" s="121"/>
      <c r="E9" s="121"/>
      <c r="F9" s="121">
        <f t="shared" si="1"/>
        <v>10584</v>
      </c>
      <c r="G9" s="59" t="s">
        <v>202</v>
      </c>
      <c r="H9" s="122">
        <v>28731</v>
      </c>
      <c r="I9" s="123"/>
      <c r="J9" s="123"/>
      <c r="K9" s="125"/>
      <c r="L9" s="123">
        <f t="shared" si="0"/>
        <v>28731</v>
      </c>
    </row>
    <row r="10" spans="1:12" ht="21.75" customHeight="1">
      <c r="A10" s="129" t="s">
        <v>203</v>
      </c>
      <c r="B10" s="120">
        <v>600</v>
      </c>
      <c r="C10" s="121"/>
      <c r="D10" s="121"/>
      <c r="E10" s="121"/>
      <c r="F10" s="121">
        <f t="shared" si="1"/>
        <v>600</v>
      </c>
      <c r="G10" s="59"/>
      <c r="H10" s="131"/>
      <c r="I10" s="123"/>
      <c r="J10" s="123"/>
      <c r="K10" s="125"/>
      <c r="L10" s="123"/>
    </row>
    <row r="11" spans="1:12" ht="22.5" customHeight="1">
      <c r="A11" s="129" t="s">
        <v>204</v>
      </c>
      <c r="B11" s="120">
        <v>100</v>
      </c>
      <c r="C11" s="121"/>
      <c r="D11" s="121"/>
      <c r="E11" s="121"/>
      <c r="F11" s="121">
        <f t="shared" si="1"/>
        <v>100</v>
      </c>
      <c r="G11" s="27"/>
      <c r="H11" s="121"/>
      <c r="I11" s="123"/>
      <c r="J11" s="123"/>
      <c r="K11" s="125"/>
      <c r="L11" s="123"/>
    </row>
    <row r="12" spans="1:12" ht="33.75" customHeight="1">
      <c r="A12" s="129" t="s">
        <v>205</v>
      </c>
      <c r="B12" s="120">
        <v>4216</v>
      </c>
      <c r="C12" s="121"/>
      <c r="D12" s="121"/>
      <c r="E12" s="121"/>
      <c r="F12" s="121">
        <f t="shared" si="1"/>
        <v>4216</v>
      </c>
      <c r="G12" s="27"/>
      <c r="H12" s="121"/>
      <c r="I12" s="123"/>
      <c r="J12" s="123"/>
      <c r="K12" s="125"/>
      <c r="L12" s="123"/>
    </row>
    <row r="13" spans="1:12" ht="12.75">
      <c r="A13" s="128" t="s">
        <v>185</v>
      </c>
      <c r="B13" s="126"/>
      <c r="C13" s="121"/>
      <c r="D13" s="121"/>
      <c r="E13" s="121"/>
      <c r="F13" s="121">
        <f t="shared" si="1"/>
        <v>0</v>
      </c>
      <c r="G13" s="27"/>
      <c r="H13" s="121"/>
      <c r="I13" s="123"/>
      <c r="J13" s="123"/>
      <c r="K13" s="123"/>
      <c r="L13" s="132"/>
    </row>
    <row r="14" spans="1:12" ht="12.75">
      <c r="A14" s="128" t="s">
        <v>206</v>
      </c>
      <c r="B14" s="126">
        <v>23342</v>
      </c>
      <c r="C14" s="121"/>
      <c r="D14" s="121"/>
      <c r="E14" s="121"/>
      <c r="F14" s="121"/>
      <c r="G14" s="27"/>
      <c r="H14" s="121"/>
      <c r="I14" s="123"/>
      <c r="J14" s="123"/>
      <c r="K14" s="123"/>
      <c r="L14" s="132"/>
    </row>
    <row r="15" spans="1:12" ht="30.75" customHeight="1">
      <c r="A15" s="129" t="s">
        <v>207</v>
      </c>
      <c r="B15" s="120"/>
      <c r="C15" s="121"/>
      <c r="D15" s="121"/>
      <c r="E15" s="121"/>
      <c r="F15" s="121">
        <f t="shared" si="1"/>
        <v>0</v>
      </c>
      <c r="G15" s="27"/>
      <c r="H15" s="121"/>
      <c r="I15" s="123"/>
      <c r="J15" s="123"/>
      <c r="K15" s="123"/>
      <c r="L15" s="123"/>
    </row>
    <row r="16" spans="1:12" ht="28.5" customHeight="1">
      <c r="A16" s="133" t="s">
        <v>208</v>
      </c>
      <c r="B16" s="134">
        <f>SUM(B4:B15)</f>
        <v>66146</v>
      </c>
      <c r="C16" s="134">
        <f>SUM(C4:C15)</f>
        <v>0</v>
      </c>
      <c r="D16" s="134">
        <f>SUM(D4:D15)</f>
        <v>0</v>
      </c>
      <c r="E16" s="134">
        <f>SUM(E4:E15)</f>
        <v>0</v>
      </c>
      <c r="F16" s="135">
        <f>SUM(F4:F15)</f>
        <v>42804</v>
      </c>
      <c r="G16" s="133" t="s">
        <v>208</v>
      </c>
      <c r="H16" s="134">
        <f>SUM(H4:H15)</f>
        <v>66146</v>
      </c>
      <c r="I16" s="136">
        <f>SUM(I4:I15)</f>
        <v>0</v>
      </c>
      <c r="J16" s="136">
        <f>SUM(J4:J15)</f>
        <v>0</v>
      </c>
      <c r="K16" s="136">
        <f>SUM(K4:K15)</f>
        <v>0</v>
      </c>
      <c r="L16" s="137">
        <f>SUM(H16:K16)</f>
        <v>66146</v>
      </c>
    </row>
    <row r="17" spans="1:12" ht="21" customHeight="1">
      <c r="A17" s="117" t="s">
        <v>209</v>
      </c>
      <c r="B17" s="44" t="s">
        <v>2</v>
      </c>
      <c r="C17" s="44" t="s">
        <v>210</v>
      </c>
      <c r="D17" s="44"/>
      <c r="E17" s="44"/>
      <c r="F17" s="44" t="s">
        <v>76</v>
      </c>
      <c r="G17" s="117" t="s">
        <v>211</v>
      </c>
      <c r="H17" s="44" t="s">
        <v>2</v>
      </c>
      <c r="I17" s="118" t="s">
        <v>210</v>
      </c>
      <c r="J17" s="118"/>
      <c r="K17" s="118"/>
      <c r="L17" s="118" t="s">
        <v>76</v>
      </c>
    </row>
    <row r="18" spans="1:12" ht="30" customHeight="1">
      <c r="A18" s="26" t="s">
        <v>212</v>
      </c>
      <c r="B18" s="26"/>
      <c r="C18" s="121"/>
      <c r="D18" s="121"/>
      <c r="E18" s="121"/>
      <c r="F18" s="27">
        <f>SUM(B18:E18)</f>
        <v>0</v>
      </c>
      <c r="G18" s="126" t="s">
        <v>213</v>
      </c>
      <c r="H18" s="121"/>
      <c r="I18" s="123"/>
      <c r="J18" s="123"/>
      <c r="K18" s="123"/>
      <c r="L18" s="123">
        <f>SUM(H18:K18)</f>
        <v>0</v>
      </c>
    </row>
    <row r="19" spans="1:12" ht="25.5">
      <c r="A19" s="138" t="s">
        <v>214</v>
      </c>
      <c r="B19" s="59"/>
      <c r="C19" s="139"/>
      <c r="D19" s="121"/>
      <c r="E19" s="121"/>
      <c r="F19" s="27">
        <f aca="true" t="shared" si="2" ref="F19:F25">SUM(B19:E19)</f>
        <v>0</v>
      </c>
      <c r="G19" s="59" t="s">
        <v>215</v>
      </c>
      <c r="H19" s="121"/>
      <c r="I19" s="123"/>
      <c r="J19" s="123"/>
      <c r="K19" s="123"/>
      <c r="L19" s="123">
        <f aca="true" t="shared" si="3" ref="L19:L25">SUM(H19:K19)</f>
        <v>0</v>
      </c>
    </row>
    <row r="20" spans="1:12" ht="36.75" customHeight="1">
      <c r="A20" s="129" t="s">
        <v>61</v>
      </c>
      <c r="B20" s="122">
        <v>356</v>
      </c>
      <c r="C20" s="121"/>
      <c r="D20" s="121"/>
      <c r="E20" s="121"/>
      <c r="F20" s="27">
        <f t="shared" si="2"/>
        <v>356</v>
      </c>
      <c r="G20" s="59" t="s">
        <v>216</v>
      </c>
      <c r="H20" s="121"/>
      <c r="I20" s="123"/>
      <c r="J20" s="123"/>
      <c r="K20" s="123"/>
      <c r="L20" s="123">
        <f t="shared" si="3"/>
        <v>0</v>
      </c>
    </row>
    <row r="21" spans="1:12" ht="30" customHeight="1">
      <c r="A21" s="129" t="s">
        <v>217</v>
      </c>
      <c r="B21" s="122"/>
      <c r="C21" s="121"/>
      <c r="D21" s="121"/>
      <c r="E21" s="121"/>
      <c r="F21" s="27">
        <f t="shared" si="2"/>
        <v>0</v>
      </c>
      <c r="G21" s="128" t="s">
        <v>218</v>
      </c>
      <c r="H21" s="121"/>
      <c r="I21" s="123"/>
      <c r="J21" s="123"/>
      <c r="K21" s="123"/>
      <c r="L21" s="123">
        <f t="shared" si="3"/>
        <v>0</v>
      </c>
    </row>
    <row r="22" spans="1:12" ht="12.75">
      <c r="A22" s="129" t="s">
        <v>65</v>
      </c>
      <c r="B22" s="122"/>
      <c r="C22" s="121"/>
      <c r="D22" s="121"/>
      <c r="E22" s="121"/>
      <c r="F22" s="27">
        <f t="shared" si="2"/>
        <v>0</v>
      </c>
      <c r="G22" s="128" t="s">
        <v>219</v>
      </c>
      <c r="H22" s="121"/>
      <c r="I22" s="123"/>
      <c r="J22" s="123"/>
      <c r="K22" s="123"/>
      <c r="L22" s="123">
        <f t="shared" si="3"/>
        <v>0</v>
      </c>
    </row>
    <row r="23" spans="1:12" ht="35.25" customHeight="1">
      <c r="A23" s="129" t="s">
        <v>66</v>
      </c>
      <c r="B23" s="122"/>
      <c r="C23" s="121"/>
      <c r="D23" s="121"/>
      <c r="E23" s="121"/>
      <c r="F23" s="27">
        <f t="shared" si="2"/>
        <v>0</v>
      </c>
      <c r="G23" s="59" t="s">
        <v>220</v>
      </c>
      <c r="H23" s="121">
        <v>476</v>
      </c>
      <c r="I23" s="123"/>
      <c r="J23" s="123"/>
      <c r="K23" s="123"/>
      <c r="L23" s="123">
        <f t="shared" si="3"/>
        <v>476</v>
      </c>
    </row>
    <row r="24" spans="1:12" ht="35.25" customHeight="1">
      <c r="A24" s="129" t="s">
        <v>221</v>
      </c>
      <c r="B24" s="122"/>
      <c r="C24" s="121"/>
      <c r="D24" s="121"/>
      <c r="E24" s="121"/>
      <c r="F24" s="27"/>
      <c r="G24" s="59"/>
      <c r="H24" s="121"/>
      <c r="I24" s="123"/>
      <c r="J24" s="123"/>
      <c r="K24" s="123"/>
      <c r="L24" s="123"/>
    </row>
    <row r="25" spans="1:12" ht="25.5">
      <c r="A25" s="129" t="s">
        <v>222</v>
      </c>
      <c r="B25" s="122">
        <v>120</v>
      </c>
      <c r="C25" s="121"/>
      <c r="D25" s="121"/>
      <c r="E25" s="121"/>
      <c r="F25" s="27">
        <f t="shared" si="2"/>
        <v>120</v>
      </c>
      <c r="G25" s="59" t="s">
        <v>223</v>
      </c>
      <c r="H25" s="121"/>
      <c r="I25" s="123"/>
      <c r="J25" s="123"/>
      <c r="K25" s="123"/>
      <c r="L25" s="123">
        <f t="shared" si="3"/>
        <v>0</v>
      </c>
    </row>
    <row r="26" spans="1:12" ht="25.5" customHeight="1">
      <c r="A26" s="133" t="s">
        <v>208</v>
      </c>
      <c r="B26" s="134">
        <f>SUM(B18:B25)</f>
        <v>476</v>
      </c>
      <c r="C26" s="134">
        <f>SUM(C18:C25)</f>
        <v>0</v>
      </c>
      <c r="D26" s="134">
        <f>SUM(D18:D25)</f>
        <v>0</v>
      </c>
      <c r="E26" s="134">
        <f>SUM(E18:E25)</f>
        <v>0</v>
      </c>
      <c r="F26" s="133">
        <f>SUM(F18:F25)</f>
        <v>476</v>
      </c>
      <c r="G26" s="133" t="s">
        <v>208</v>
      </c>
      <c r="H26" s="134">
        <f>SUM(H18:H25)</f>
        <v>476</v>
      </c>
      <c r="I26" s="136">
        <f>SUM(I18:I25)</f>
        <v>0</v>
      </c>
      <c r="J26" s="136">
        <f>SUM(J18:J25)</f>
        <v>0</v>
      </c>
      <c r="K26" s="136">
        <f>SUM(K18:K25)</f>
        <v>0</v>
      </c>
      <c r="L26" s="137">
        <f>SUM(H26:K26)</f>
        <v>476</v>
      </c>
    </row>
    <row r="27" spans="1:12" ht="27" customHeight="1">
      <c r="A27" s="140" t="s">
        <v>224</v>
      </c>
      <c r="B27" s="141">
        <f>SUM(B26,B16)</f>
        <v>66622</v>
      </c>
      <c r="C27" s="141">
        <f>SUM(C26,C16)</f>
        <v>0</v>
      </c>
      <c r="D27" s="141">
        <f>SUM(D26,D16)</f>
        <v>0</v>
      </c>
      <c r="E27" s="141">
        <f>SUM(E26,E16)</f>
        <v>0</v>
      </c>
      <c r="F27" s="142">
        <f>SUM(B27:E27)</f>
        <v>66622</v>
      </c>
      <c r="G27" s="140" t="s">
        <v>225</v>
      </c>
      <c r="H27" s="141">
        <f>SUM(H26,H16)</f>
        <v>66622</v>
      </c>
      <c r="I27" s="143">
        <f>SUM(I26,I16)</f>
        <v>0</v>
      </c>
      <c r="J27" s="143">
        <f>SUM(J26,J16)</f>
        <v>0</v>
      </c>
      <c r="K27" s="143">
        <f>SUM(K26,K16)</f>
        <v>0</v>
      </c>
      <c r="L27" s="144">
        <f>SUM(H27:K27)</f>
        <v>66622</v>
      </c>
    </row>
  </sheetData>
  <sheetProtection selectLockedCells="1" selectUnlockedCells="1"/>
  <mergeCells count="3">
    <mergeCell ref="A1:L1"/>
    <mergeCell ref="A2:K2"/>
    <mergeCell ref="M2:N2"/>
  </mergeCells>
  <printOptions headings="1"/>
  <pageMargins left="0.19652777777777777" right="0.19652777777777777" top="0.5902777777777778" bottom="0.5902777777777778" header="0.5118055555555555" footer="0.511805555555555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53"/>
  <sheetViews>
    <sheetView workbookViewId="0" topLeftCell="A7">
      <selection activeCell="C39" sqref="C39:L39"/>
    </sheetView>
  </sheetViews>
  <sheetFormatPr defaultColWidth="9.140625" defaultRowHeight="12.75"/>
  <cols>
    <col min="1" max="1" width="2.7109375" style="0" customWidth="1"/>
    <col min="2" max="2" width="47.57421875" style="0" customWidth="1"/>
    <col min="3" max="3" width="10.00390625" style="0" customWidth="1"/>
    <col min="4" max="4" width="0" style="0" hidden="1" customWidth="1"/>
    <col min="5" max="5" width="9.28125" style="0" customWidth="1"/>
    <col min="6" max="6" width="8.8515625" style="0" customWidth="1"/>
    <col min="7" max="7" width="9.8515625" style="0" customWidth="1"/>
    <col min="9" max="9" width="8.7109375" style="0" customWidth="1"/>
    <col min="10" max="10" width="9.57421875" style="0" customWidth="1"/>
    <col min="11" max="11" width="9.28125" style="0" customWidth="1"/>
    <col min="13" max="13" width="2.57421875" style="0" customWidth="1"/>
    <col min="14" max="14" width="47.57421875" style="0" customWidth="1"/>
    <col min="15" max="16" width="8.28125" style="0" customWidth="1"/>
    <col min="26" max="26" width="3.28125" style="0" customWidth="1"/>
    <col min="27" max="27" width="47.57421875" style="0" customWidth="1"/>
  </cols>
  <sheetData>
    <row r="1" spans="1:35" ht="35.25" customHeight="1">
      <c r="A1" s="310" t="s">
        <v>415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145"/>
      <c r="N1" s="145"/>
      <c r="O1" s="306" t="s">
        <v>417</v>
      </c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</row>
    <row r="2" spans="1:26" ht="12.75">
      <c r="A2" s="22"/>
      <c r="C2" s="286" t="s">
        <v>453</v>
      </c>
      <c r="D2" s="286"/>
      <c r="E2" s="286"/>
      <c r="F2" s="286"/>
      <c r="G2" s="286"/>
      <c r="H2" s="286"/>
      <c r="I2" s="286"/>
      <c r="J2" s="286" t="s">
        <v>226</v>
      </c>
      <c r="K2" s="286"/>
      <c r="L2" s="286"/>
      <c r="M2" s="22"/>
      <c r="Z2" s="22"/>
    </row>
    <row r="3" spans="1:35" ht="21" customHeight="1">
      <c r="A3" s="307" t="s">
        <v>3</v>
      </c>
      <c r="B3" s="307"/>
      <c r="C3" s="146" t="s">
        <v>227</v>
      </c>
      <c r="D3" s="146" t="s">
        <v>228</v>
      </c>
      <c r="E3" s="146" t="s">
        <v>229</v>
      </c>
      <c r="F3" s="146" t="s">
        <v>230</v>
      </c>
      <c r="G3" s="146" t="s">
        <v>435</v>
      </c>
      <c r="H3" s="146" t="s">
        <v>436</v>
      </c>
      <c r="I3" s="146" t="s">
        <v>231</v>
      </c>
      <c r="J3" s="146" t="s">
        <v>232</v>
      </c>
      <c r="K3" s="146" t="s">
        <v>233</v>
      </c>
      <c r="L3" s="146" t="s">
        <v>234</v>
      </c>
      <c r="M3" s="307" t="s">
        <v>3</v>
      </c>
      <c r="N3" s="307"/>
      <c r="O3" s="146" t="s">
        <v>235</v>
      </c>
      <c r="P3" s="146" t="s">
        <v>236</v>
      </c>
      <c r="Q3" s="146" t="s">
        <v>237</v>
      </c>
      <c r="R3" s="146" t="s">
        <v>238</v>
      </c>
      <c r="S3" s="146" t="s">
        <v>433</v>
      </c>
      <c r="T3" s="146" t="s">
        <v>434</v>
      </c>
      <c r="U3" s="146" t="s">
        <v>239</v>
      </c>
      <c r="V3" s="146" t="s">
        <v>240</v>
      </c>
      <c r="W3" s="146" t="s">
        <v>241</v>
      </c>
      <c r="X3" s="146" t="s">
        <v>242</v>
      </c>
      <c r="Y3" s="146" t="s">
        <v>243</v>
      </c>
      <c r="Z3" s="307" t="s">
        <v>3</v>
      </c>
      <c r="AA3" s="307"/>
      <c r="AB3" s="146" t="s">
        <v>437</v>
      </c>
      <c r="AC3" s="146" t="s">
        <v>244</v>
      </c>
      <c r="AD3" s="146" t="s">
        <v>245</v>
      </c>
      <c r="AE3" s="146" t="s">
        <v>246</v>
      </c>
      <c r="AF3" s="146" t="s">
        <v>247</v>
      </c>
      <c r="AG3" s="146" t="s">
        <v>248</v>
      </c>
      <c r="AH3" s="146" t="s">
        <v>438</v>
      </c>
      <c r="AI3" s="117" t="s">
        <v>208</v>
      </c>
    </row>
    <row r="4" spans="1:35" ht="12.75">
      <c r="A4" s="147" t="s">
        <v>187</v>
      </c>
      <c r="B4" s="148"/>
      <c r="C4" s="149">
        <f>SUM(C5:C17)</f>
        <v>254</v>
      </c>
      <c r="D4" s="149">
        <f aca="true" t="shared" si="0" ref="D4:L4">SUM(D5:D17)</f>
        <v>12276</v>
      </c>
      <c r="E4" s="149">
        <f t="shared" si="0"/>
        <v>6056</v>
      </c>
      <c r="F4" s="149">
        <f t="shared" si="0"/>
        <v>1524</v>
      </c>
      <c r="G4" s="149">
        <f t="shared" si="0"/>
        <v>454</v>
      </c>
      <c r="H4" s="149">
        <f t="shared" si="0"/>
        <v>1460</v>
      </c>
      <c r="I4" s="149">
        <f t="shared" si="0"/>
        <v>50</v>
      </c>
      <c r="J4" s="149">
        <f t="shared" si="0"/>
        <v>762</v>
      </c>
      <c r="K4" s="149">
        <f t="shared" si="0"/>
        <v>0</v>
      </c>
      <c r="L4" s="149">
        <f t="shared" si="0"/>
        <v>4026</v>
      </c>
      <c r="M4" s="147" t="s">
        <v>187</v>
      </c>
      <c r="N4" s="148"/>
      <c r="O4" s="149">
        <f>SUM(O5:O17)</f>
        <v>241</v>
      </c>
      <c r="P4" s="149">
        <f aca="true" t="shared" si="1" ref="P4:Y4">SUM(P5:P17)</f>
        <v>525</v>
      </c>
      <c r="Q4" s="149">
        <f t="shared" si="1"/>
        <v>10940</v>
      </c>
      <c r="R4" s="149">
        <f t="shared" si="1"/>
        <v>13500</v>
      </c>
      <c r="S4" s="149">
        <f t="shared" si="1"/>
        <v>193</v>
      </c>
      <c r="T4" s="149">
        <f t="shared" si="1"/>
        <v>190</v>
      </c>
      <c r="U4" s="149">
        <f t="shared" si="1"/>
        <v>456</v>
      </c>
      <c r="V4" s="149">
        <f t="shared" si="1"/>
        <v>30</v>
      </c>
      <c r="W4" s="149">
        <f t="shared" si="1"/>
        <v>150</v>
      </c>
      <c r="X4" s="149">
        <f t="shared" si="1"/>
        <v>50</v>
      </c>
      <c r="Y4" s="149">
        <f t="shared" si="1"/>
        <v>50</v>
      </c>
      <c r="Z4" s="147" t="s">
        <v>187</v>
      </c>
      <c r="AA4" s="148"/>
      <c r="AB4" s="149">
        <f>SUM(AB5:AB17)</f>
        <v>450</v>
      </c>
      <c r="AC4" s="149">
        <f aca="true" t="shared" si="2" ref="AC4:AH4">SUM(AC5:AC17)</f>
        <v>1022</v>
      </c>
      <c r="AD4" s="149">
        <f t="shared" si="2"/>
        <v>120</v>
      </c>
      <c r="AE4" s="149">
        <f t="shared" si="2"/>
        <v>50</v>
      </c>
      <c r="AF4" s="149">
        <f t="shared" si="2"/>
        <v>300</v>
      </c>
      <c r="AG4" s="149">
        <f t="shared" si="2"/>
        <v>100</v>
      </c>
      <c r="AH4" s="149">
        <f t="shared" si="2"/>
        <v>207</v>
      </c>
      <c r="AI4" s="149">
        <f>SUM(AI5:AI17)</f>
        <v>42804</v>
      </c>
    </row>
    <row r="5" spans="1:35" ht="12.75">
      <c r="A5" s="308"/>
      <c r="B5" s="150" t="s">
        <v>249</v>
      </c>
      <c r="C5" s="151"/>
      <c r="D5" s="152">
        <v>5663</v>
      </c>
      <c r="E5" s="152">
        <v>2686</v>
      </c>
      <c r="F5" s="152"/>
      <c r="G5" s="152"/>
      <c r="H5" s="152"/>
      <c r="I5" s="152"/>
      <c r="J5" s="152"/>
      <c r="K5" s="152"/>
      <c r="L5" s="152">
        <v>1381</v>
      </c>
      <c r="M5" s="261"/>
      <c r="N5" s="150" t="s">
        <v>249</v>
      </c>
      <c r="O5" s="153"/>
      <c r="P5" s="153"/>
      <c r="Q5" s="153"/>
      <c r="R5" s="153">
        <v>5720</v>
      </c>
      <c r="S5" s="153">
        <v>100</v>
      </c>
      <c r="T5" s="153">
        <v>150</v>
      </c>
      <c r="U5" s="153"/>
      <c r="V5" s="153"/>
      <c r="W5" s="153"/>
      <c r="X5" s="153"/>
      <c r="Y5" s="153"/>
      <c r="Z5" s="261"/>
      <c r="AA5" s="150" t="s">
        <v>249</v>
      </c>
      <c r="AB5" s="153"/>
      <c r="AC5" s="27"/>
      <c r="AD5" s="27"/>
      <c r="AE5" s="27"/>
      <c r="AF5" s="27"/>
      <c r="AG5" s="27"/>
      <c r="AH5" s="27"/>
      <c r="AI5" s="27">
        <v>10037</v>
      </c>
    </row>
    <row r="6" spans="1:35" ht="12.75">
      <c r="A6" s="308"/>
      <c r="B6" s="150" t="s">
        <v>250</v>
      </c>
      <c r="C6" s="151"/>
      <c r="D6" s="152">
        <v>1556</v>
      </c>
      <c r="E6" s="152">
        <v>658</v>
      </c>
      <c r="F6" s="152"/>
      <c r="G6" s="152"/>
      <c r="H6" s="152"/>
      <c r="I6" s="152"/>
      <c r="J6" s="152"/>
      <c r="K6" s="152"/>
      <c r="L6" s="152">
        <v>354</v>
      </c>
      <c r="M6" s="261"/>
      <c r="N6" s="150" t="s">
        <v>250</v>
      </c>
      <c r="O6" s="153"/>
      <c r="P6" s="153"/>
      <c r="Q6" s="153"/>
      <c r="R6" s="153">
        <v>1329</v>
      </c>
      <c r="S6" s="153">
        <v>87</v>
      </c>
      <c r="T6" s="153">
        <v>40</v>
      </c>
      <c r="U6" s="153"/>
      <c r="V6" s="153"/>
      <c r="W6" s="153"/>
      <c r="X6" s="153"/>
      <c r="Y6" s="153"/>
      <c r="Z6" s="261"/>
      <c r="AA6" s="150" t="s">
        <v>250</v>
      </c>
      <c r="AB6" s="153">
        <v>90</v>
      </c>
      <c r="AC6" s="27"/>
      <c r="AD6" s="27"/>
      <c r="AE6" s="27"/>
      <c r="AF6" s="27"/>
      <c r="AG6" s="27"/>
      <c r="AH6" s="27">
        <v>87</v>
      </c>
      <c r="AI6" s="27">
        <v>2645</v>
      </c>
    </row>
    <row r="7" spans="1:35" ht="12.75">
      <c r="A7" s="308"/>
      <c r="B7" s="150" t="s">
        <v>251</v>
      </c>
      <c r="C7" s="151">
        <v>254</v>
      </c>
      <c r="D7" s="152">
        <v>4557</v>
      </c>
      <c r="E7" s="152">
        <v>2650</v>
      </c>
      <c r="F7" s="152">
        <v>1524</v>
      </c>
      <c r="G7" s="152"/>
      <c r="H7" s="152"/>
      <c r="I7" s="152"/>
      <c r="J7" s="152">
        <v>762</v>
      </c>
      <c r="K7" s="152">
        <v>0</v>
      </c>
      <c r="L7" s="152">
        <v>2260</v>
      </c>
      <c r="M7" s="261"/>
      <c r="N7" s="150" t="s">
        <v>251</v>
      </c>
      <c r="O7" s="153">
        <v>241</v>
      </c>
      <c r="P7" s="153">
        <v>525</v>
      </c>
      <c r="Q7" s="153"/>
      <c r="R7" s="153">
        <v>5760</v>
      </c>
      <c r="S7" s="153"/>
      <c r="T7" s="153">
        <v>0</v>
      </c>
      <c r="U7" s="153">
        <v>456</v>
      </c>
      <c r="V7" s="153"/>
      <c r="W7" s="153"/>
      <c r="X7" s="153"/>
      <c r="Y7" s="153"/>
      <c r="Z7" s="261"/>
      <c r="AA7" s="150" t="s">
        <v>251</v>
      </c>
      <c r="AB7" s="153"/>
      <c r="AC7" s="27"/>
      <c r="AD7" s="27"/>
      <c r="AE7" s="27"/>
      <c r="AF7" s="27"/>
      <c r="AG7" s="27"/>
      <c r="AH7" s="27"/>
      <c r="AI7" s="27">
        <v>14432</v>
      </c>
    </row>
    <row r="8" spans="1:35" ht="12.75">
      <c r="A8" s="308"/>
      <c r="B8" s="150" t="s">
        <v>198</v>
      </c>
      <c r="C8" s="151"/>
      <c r="D8" s="152">
        <v>20</v>
      </c>
      <c r="E8" s="152">
        <v>62</v>
      </c>
      <c r="F8" s="152"/>
      <c r="G8" s="152"/>
      <c r="H8" s="152"/>
      <c r="I8" s="152"/>
      <c r="J8" s="152"/>
      <c r="K8" s="152"/>
      <c r="L8" s="152">
        <v>31</v>
      </c>
      <c r="M8" s="261"/>
      <c r="N8" s="150" t="s">
        <v>198</v>
      </c>
      <c r="O8" s="153"/>
      <c r="P8" s="153"/>
      <c r="Q8" s="153"/>
      <c r="R8" s="153">
        <v>91</v>
      </c>
      <c r="S8" s="153">
        <v>6</v>
      </c>
      <c r="T8" s="153"/>
      <c r="U8" s="153"/>
      <c r="V8" s="153"/>
      <c r="W8" s="153"/>
      <c r="X8" s="153"/>
      <c r="Y8" s="153"/>
      <c r="Z8" s="261"/>
      <c r="AA8" s="150" t="s">
        <v>198</v>
      </c>
      <c r="AB8" s="153"/>
      <c r="AC8" s="27"/>
      <c r="AD8" s="27"/>
      <c r="AE8" s="27"/>
      <c r="AF8" s="27"/>
      <c r="AG8" s="27"/>
      <c r="AH8" s="27"/>
      <c r="AI8" s="27">
        <v>190</v>
      </c>
    </row>
    <row r="9" spans="1:35" ht="12.75">
      <c r="A9" s="308"/>
      <c r="B9" s="150" t="s">
        <v>252</v>
      </c>
      <c r="C9" s="151"/>
      <c r="D9" s="152">
        <v>30</v>
      </c>
      <c r="E9" s="152"/>
      <c r="F9" s="152"/>
      <c r="G9" s="152"/>
      <c r="H9" s="152"/>
      <c r="I9" s="152"/>
      <c r="J9" s="152"/>
      <c r="K9" s="152"/>
      <c r="L9" s="152"/>
      <c r="M9" s="261"/>
      <c r="N9" s="150" t="s">
        <v>252</v>
      </c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261"/>
      <c r="AA9" s="150" t="s">
        <v>252</v>
      </c>
      <c r="AB9" s="153"/>
      <c r="AC9" s="27"/>
      <c r="AD9" s="27"/>
      <c r="AE9" s="27"/>
      <c r="AF9" s="27"/>
      <c r="AG9" s="27"/>
      <c r="AH9" s="27"/>
      <c r="AI9" s="27"/>
    </row>
    <row r="10" spans="1:35" ht="12.75">
      <c r="A10" s="308"/>
      <c r="B10" s="150" t="s">
        <v>253</v>
      </c>
      <c r="C10" s="151"/>
      <c r="D10" s="152"/>
      <c r="E10" s="152"/>
      <c r="F10" s="152"/>
      <c r="G10" s="152"/>
      <c r="H10" s="152"/>
      <c r="I10" s="152"/>
      <c r="J10" s="152"/>
      <c r="K10" s="152"/>
      <c r="L10" s="152"/>
      <c r="M10" s="261"/>
      <c r="N10" s="150" t="s">
        <v>253</v>
      </c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261"/>
      <c r="AA10" s="150" t="s">
        <v>253</v>
      </c>
      <c r="AB10" s="153"/>
      <c r="AC10" s="27"/>
      <c r="AD10" s="27"/>
      <c r="AE10" s="27"/>
      <c r="AF10" s="27"/>
      <c r="AG10" s="27"/>
      <c r="AH10" s="27"/>
      <c r="AI10" s="27"/>
    </row>
    <row r="11" spans="1:35" ht="12.75">
      <c r="A11" s="308"/>
      <c r="B11" s="150" t="s">
        <v>52</v>
      </c>
      <c r="C11" s="151"/>
      <c r="D11" s="152"/>
      <c r="E11" s="152"/>
      <c r="F11" s="152"/>
      <c r="G11" s="152"/>
      <c r="H11" s="152"/>
      <c r="I11" s="152"/>
      <c r="J11" s="152"/>
      <c r="K11" s="152"/>
      <c r="L11" s="152"/>
      <c r="M11" s="261"/>
      <c r="N11" s="150" t="s">
        <v>52</v>
      </c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261"/>
      <c r="AA11" s="150" t="s">
        <v>52</v>
      </c>
      <c r="AB11" s="153"/>
      <c r="AC11" s="27"/>
      <c r="AD11" s="27"/>
      <c r="AE11" s="27"/>
      <c r="AF11" s="27"/>
      <c r="AG11" s="27"/>
      <c r="AH11" s="27"/>
      <c r="AI11" s="27"/>
    </row>
    <row r="12" spans="1:35" ht="12.75">
      <c r="A12" s="308"/>
      <c r="B12" s="150" t="s">
        <v>201</v>
      </c>
      <c r="C12" s="151"/>
      <c r="D12" s="152"/>
      <c r="E12" s="152"/>
      <c r="F12" s="152"/>
      <c r="G12" s="152"/>
      <c r="H12" s="152"/>
      <c r="I12" s="152"/>
      <c r="J12" s="152"/>
      <c r="K12" s="152"/>
      <c r="L12" s="152"/>
      <c r="M12" s="261"/>
      <c r="N12" s="150" t="s">
        <v>201</v>
      </c>
      <c r="O12" s="153"/>
      <c r="P12" s="153"/>
      <c r="Q12" s="153">
        <v>10940</v>
      </c>
      <c r="R12" s="153"/>
      <c r="S12" s="153"/>
      <c r="T12" s="153"/>
      <c r="U12" s="153"/>
      <c r="V12" s="153"/>
      <c r="W12" s="153"/>
      <c r="X12" s="153"/>
      <c r="Y12" s="153"/>
      <c r="Z12" s="261"/>
      <c r="AA12" s="150" t="s">
        <v>201</v>
      </c>
      <c r="AB12" s="153"/>
      <c r="AC12" s="27"/>
      <c r="AD12" s="27"/>
      <c r="AE12" s="27"/>
      <c r="AF12" s="27"/>
      <c r="AG12" s="27"/>
      <c r="AH12" s="27"/>
      <c r="AI12" s="27">
        <v>10584</v>
      </c>
    </row>
    <row r="13" spans="1:35" ht="16.5" customHeight="1">
      <c r="A13" s="308"/>
      <c r="B13" s="150" t="s">
        <v>254</v>
      </c>
      <c r="C13" s="151"/>
      <c r="D13" s="152">
        <v>450</v>
      </c>
      <c r="E13" s="152"/>
      <c r="F13" s="152"/>
      <c r="G13" s="152"/>
      <c r="H13" s="152"/>
      <c r="I13" s="152"/>
      <c r="J13" s="152"/>
      <c r="K13" s="152"/>
      <c r="L13" s="152">
        <v>0</v>
      </c>
      <c r="M13" s="261"/>
      <c r="N13" s="150" t="s">
        <v>254</v>
      </c>
      <c r="O13" s="153"/>
      <c r="P13" s="153"/>
      <c r="Q13" s="153"/>
      <c r="R13" s="153">
        <v>600</v>
      </c>
      <c r="S13" s="153"/>
      <c r="T13" s="153"/>
      <c r="U13" s="153"/>
      <c r="V13" s="153"/>
      <c r="W13" s="153"/>
      <c r="X13" s="153"/>
      <c r="Y13" s="153"/>
      <c r="Z13" s="261"/>
      <c r="AA13" s="150" t="s">
        <v>254</v>
      </c>
      <c r="AB13" s="153"/>
      <c r="AC13" s="27"/>
      <c r="AD13" s="27"/>
      <c r="AE13" s="27"/>
      <c r="AF13" s="27"/>
      <c r="AG13" s="27"/>
      <c r="AH13" s="27"/>
      <c r="AI13" s="27">
        <v>600</v>
      </c>
    </row>
    <row r="14" spans="1:35" ht="12.75">
      <c r="A14" s="308"/>
      <c r="B14" s="150" t="s">
        <v>255</v>
      </c>
      <c r="C14" s="151"/>
      <c r="D14" s="152"/>
      <c r="E14" s="152"/>
      <c r="F14" s="152"/>
      <c r="G14" s="152"/>
      <c r="H14" s="152"/>
      <c r="I14" s="152"/>
      <c r="J14" s="152"/>
      <c r="K14" s="152"/>
      <c r="L14" s="152"/>
      <c r="M14" s="261"/>
      <c r="N14" s="150" t="s">
        <v>255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261"/>
      <c r="AA14" s="150" t="s">
        <v>255</v>
      </c>
      <c r="AB14" s="153"/>
      <c r="AC14" s="27"/>
      <c r="AD14" s="27"/>
      <c r="AE14" s="27"/>
      <c r="AF14" s="27"/>
      <c r="AG14" s="27"/>
      <c r="AH14" s="27"/>
      <c r="AI14" s="27"/>
    </row>
    <row r="15" spans="1:35" ht="18" customHeight="1">
      <c r="A15" s="308"/>
      <c r="B15" s="150" t="s">
        <v>256</v>
      </c>
      <c r="C15" s="151"/>
      <c r="D15" s="152"/>
      <c r="E15" s="152"/>
      <c r="F15" s="152"/>
      <c r="G15" s="152">
        <v>454</v>
      </c>
      <c r="H15" s="152">
        <v>1460</v>
      </c>
      <c r="I15" s="152">
        <v>50</v>
      </c>
      <c r="J15" s="152"/>
      <c r="K15" s="152"/>
      <c r="L15" s="152"/>
      <c r="M15" s="261"/>
      <c r="N15" s="150" t="s">
        <v>256</v>
      </c>
      <c r="O15" s="153"/>
      <c r="P15" s="153"/>
      <c r="Q15" s="153"/>
      <c r="R15" s="153"/>
      <c r="S15" s="153"/>
      <c r="T15" s="153"/>
      <c r="U15" s="153"/>
      <c r="V15" s="153">
        <v>30</v>
      </c>
      <c r="W15" s="153">
        <v>150</v>
      </c>
      <c r="X15" s="153">
        <v>50</v>
      </c>
      <c r="Y15" s="153">
        <v>50</v>
      </c>
      <c r="Z15" s="261"/>
      <c r="AA15" s="150" t="s">
        <v>256</v>
      </c>
      <c r="AB15" s="153">
        <v>360</v>
      </c>
      <c r="AC15" s="27">
        <v>1022</v>
      </c>
      <c r="AD15" s="27">
        <v>120</v>
      </c>
      <c r="AE15" s="27">
        <v>50</v>
      </c>
      <c r="AF15" s="27">
        <v>300</v>
      </c>
      <c r="AG15" s="27"/>
      <c r="AH15" s="27">
        <v>120</v>
      </c>
      <c r="AI15" s="27">
        <v>4216</v>
      </c>
    </row>
    <row r="16" spans="1:35" ht="12.75">
      <c r="A16" s="308"/>
      <c r="B16" s="150" t="s">
        <v>257</v>
      </c>
      <c r="C16" s="151"/>
      <c r="D16" s="152"/>
      <c r="E16" s="152"/>
      <c r="F16" s="152"/>
      <c r="G16" s="152"/>
      <c r="H16" s="152"/>
      <c r="I16" s="152"/>
      <c r="J16" s="152"/>
      <c r="K16" s="152"/>
      <c r="L16" s="152"/>
      <c r="M16" s="261"/>
      <c r="N16" s="150" t="s">
        <v>257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261"/>
      <c r="AA16" s="150" t="s">
        <v>257</v>
      </c>
      <c r="AB16" s="153"/>
      <c r="AC16" s="27"/>
      <c r="AD16" s="27"/>
      <c r="AE16" s="27"/>
      <c r="AF16" s="27"/>
      <c r="AG16" s="27">
        <v>100</v>
      </c>
      <c r="AH16" s="27"/>
      <c r="AI16" s="27">
        <v>100</v>
      </c>
    </row>
    <row r="17" spans="1:35" ht="12.75">
      <c r="A17" s="308"/>
      <c r="B17" s="150" t="s">
        <v>258</v>
      </c>
      <c r="C17" s="151"/>
      <c r="D17" s="152"/>
      <c r="E17" s="152"/>
      <c r="F17" s="152"/>
      <c r="G17" s="152"/>
      <c r="H17" s="152"/>
      <c r="I17" s="152"/>
      <c r="J17" s="152"/>
      <c r="K17" s="152"/>
      <c r="L17" s="152"/>
      <c r="M17" s="261"/>
      <c r="N17" s="150" t="s">
        <v>258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261"/>
      <c r="AA17" s="150" t="s">
        <v>258</v>
      </c>
      <c r="AB17" s="153"/>
      <c r="AC17" s="27"/>
      <c r="AD17" s="27"/>
      <c r="AE17" s="27"/>
      <c r="AF17" s="27"/>
      <c r="AG17" s="27"/>
      <c r="AH17" s="27"/>
      <c r="AI17" s="27"/>
    </row>
    <row r="18" spans="1:35" ht="12.75">
      <c r="A18" s="154" t="s">
        <v>259</v>
      </c>
      <c r="B18" s="148"/>
      <c r="C18" s="149"/>
      <c r="D18" s="149">
        <v>13765</v>
      </c>
      <c r="E18" s="149"/>
      <c r="F18" s="152"/>
      <c r="G18" s="152"/>
      <c r="H18" s="152"/>
      <c r="I18" s="152"/>
      <c r="J18" s="152"/>
      <c r="K18" s="152"/>
      <c r="L18" s="152"/>
      <c r="M18" s="154" t="s">
        <v>259</v>
      </c>
      <c r="N18" s="148"/>
      <c r="O18" s="153"/>
      <c r="P18" s="153"/>
      <c r="Q18" s="153"/>
      <c r="R18" s="153">
        <v>23462</v>
      </c>
      <c r="S18" s="153"/>
      <c r="T18" s="153"/>
      <c r="U18" s="153"/>
      <c r="V18" s="153"/>
      <c r="W18" s="153"/>
      <c r="X18" s="153"/>
      <c r="Y18" s="153"/>
      <c r="Z18" s="154" t="s">
        <v>259</v>
      </c>
      <c r="AA18" s="148"/>
      <c r="AB18" s="153"/>
      <c r="AC18" s="27"/>
      <c r="AD18" s="27"/>
      <c r="AE18" s="27"/>
      <c r="AF18" s="27"/>
      <c r="AG18" s="27"/>
      <c r="AH18" s="27"/>
      <c r="AI18" s="27">
        <v>23462</v>
      </c>
    </row>
    <row r="19" spans="1:35" ht="12.75">
      <c r="A19" s="154" t="s">
        <v>58</v>
      </c>
      <c r="B19" s="148"/>
      <c r="C19" s="149"/>
      <c r="D19" s="149">
        <f>SUM(D20:D23)</f>
        <v>0</v>
      </c>
      <c r="E19" s="149"/>
      <c r="F19" s="149"/>
      <c r="G19" s="149"/>
      <c r="H19" s="149"/>
      <c r="I19" s="149"/>
      <c r="J19" s="149"/>
      <c r="K19" s="149"/>
      <c r="L19" s="149"/>
      <c r="M19" s="154" t="s">
        <v>58</v>
      </c>
      <c r="N19" s="148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54" t="s">
        <v>58</v>
      </c>
      <c r="AA19" s="148"/>
      <c r="AB19" s="149"/>
      <c r="AC19" s="149"/>
      <c r="AD19" s="149"/>
      <c r="AE19" s="149"/>
      <c r="AF19" s="149"/>
      <c r="AG19" s="149"/>
      <c r="AH19" s="149"/>
      <c r="AI19" s="149">
        <v>0</v>
      </c>
    </row>
    <row r="20" spans="1:35" ht="12.75">
      <c r="A20" s="309"/>
      <c r="B20" s="150" t="s">
        <v>260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309"/>
      <c r="N20" s="150" t="s">
        <v>260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309"/>
      <c r="AA20" s="150" t="s">
        <v>260</v>
      </c>
      <c r="AB20" s="153"/>
      <c r="AC20" s="27"/>
      <c r="AD20" s="27"/>
      <c r="AE20" s="27"/>
      <c r="AF20" s="27"/>
      <c r="AG20" s="27"/>
      <c r="AH20" s="27"/>
      <c r="AI20" s="27">
        <v>0</v>
      </c>
    </row>
    <row r="21" spans="1:35" ht="12.75">
      <c r="A21" s="309"/>
      <c r="B21" s="150" t="s">
        <v>261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309"/>
      <c r="N21" s="150" t="s">
        <v>261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309"/>
      <c r="AA21" s="150" t="s">
        <v>261</v>
      </c>
      <c r="AB21" s="153"/>
      <c r="AC21" s="27"/>
      <c r="AD21" s="27"/>
      <c r="AE21" s="27"/>
      <c r="AF21" s="27"/>
      <c r="AG21" s="27"/>
      <c r="AH21" s="27"/>
      <c r="AI21" s="27"/>
    </row>
    <row r="22" spans="1:35" ht="12.75">
      <c r="A22" s="309"/>
      <c r="B22" s="150" t="s">
        <v>61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9"/>
      <c r="N22" s="150" t="s">
        <v>61</v>
      </c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309"/>
      <c r="AA22" s="150" t="s">
        <v>61</v>
      </c>
      <c r="AB22" s="153"/>
      <c r="AC22" s="27"/>
      <c r="AD22" s="27"/>
      <c r="AE22" s="27"/>
      <c r="AF22" s="27"/>
      <c r="AG22" s="27"/>
      <c r="AH22" s="27"/>
      <c r="AI22" s="27"/>
    </row>
    <row r="23" spans="1:35" ht="12.75" customHeight="1">
      <c r="A23" s="309"/>
      <c r="B23" s="150" t="s">
        <v>262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309"/>
      <c r="N23" s="150" t="s">
        <v>262</v>
      </c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309"/>
      <c r="AA23" s="150" t="s">
        <v>262</v>
      </c>
      <c r="AB23" s="153"/>
      <c r="AC23" s="27"/>
      <c r="AD23" s="27"/>
      <c r="AE23" s="27"/>
      <c r="AF23" s="27"/>
      <c r="AG23" s="27"/>
      <c r="AH23" s="27"/>
      <c r="AI23" s="27"/>
    </row>
    <row r="24" spans="1:35" ht="12.75">
      <c r="A24" s="154" t="s">
        <v>64</v>
      </c>
      <c r="B24" s="148"/>
      <c r="C24" s="149"/>
      <c r="D24" s="149"/>
      <c r="E24" s="149"/>
      <c r="F24" s="152"/>
      <c r="G24" s="152"/>
      <c r="H24" s="152"/>
      <c r="I24" s="152"/>
      <c r="J24" s="152"/>
      <c r="K24" s="152"/>
      <c r="L24" s="152"/>
      <c r="M24" s="154" t="s">
        <v>64</v>
      </c>
      <c r="N24" s="148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4" t="s">
        <v>64</v>
      </c>
      <c r="AA24" s="148"/>
      <c r="AB24" s="153"/>
      <c r="AC24" s="27"/>
      <c r="AD24" s="27"/>
      <c r="AE24" s="27"/>
      <c r="AF24" s="27"/>
      <c r="AG24" s="27"/>
      <c r="AH24" s="27"/>
      <c r="AI24" s="27"/>
    </row>
    <row r="25" spans="1:35" ht="12.75" customHeight="1">
      <c r="A25" s="311" t="s">
        <v>67</v>
      </c>
      <c r="B25" s="311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311" t="s">
        <v>67</v>
      </c>
      <c r="N25" s="311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311" t="s">
        <v>67</v>
      </c>
      <c r="AA25" s="311"/>
      <c r="AB25" s="149"/>
      <c r="AC25" s="149"/>
      <c r="AD25" s="149"/>
      <c r="AE25" s="149"/>
      <c r="AF25" s="149"/>
      <c r="AG25" s="149"/>
      <c r="AH25" s="149"/>
      <c r="AI25" s="149"/>
    </row>
    <row r="26" spans="1:35" ht="12.75">
      <c r="A26" s="312"/>
      <c r="B26" s="155" t="s">
        <v>263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312"/>
      <c r="N26" s="155" t="s">
        <v>263</v>
      </c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312"/>
      <c r="AA26" s="155" t="s">
        <v>263</v>
      </c>
      <c r="AB26" s="153"/>
      <c r="AC26" s="27"/>
      <c r="AD26" s="27"/>
      <c r="AE26" s="27"/>
      <c r="AF26" s="27"/>
      <c r="AG26" s="27"/>
      <c r="AH26" s="27"/>
      <c r="AI26" s="27"/>
    </row>
    <row r="27" spans="1:35" ht="12.75">
      <c r="A27" s="312"/>
      <c r="B27" s="155" t="s">
        <v>264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312"/>
      <c r="N27" s="155" t="s">
        <v>264</v>
      </c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312"/>
      <c r="AA27" s="155" t="s">
        <v>264</v>
      </c>
      <c r="AB27" s="153"/>
      <c r="AC27" s="27"/>
      <c r="AD27" s="27"/>
      <c r="AE27" s="27"/>
      <c r="AF27" s="27"/>
      <c r="AG27" s="27"/>
      <c r="AH27" s="27"/>
      <c r="AI27" s="27"/>
    </row>
    <row r="28" spans="1:35" ht="12.75">
      <c r="A28" s="312"/>
      <c r="B28" s="155" t="s">
        <v>265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312"/>
      <c r="N28" s="155" t="s">
        <v>265</v>
      </c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312"/>
      <c r="AA28" s="155" t="s">
        <v>265</v>
      </c>
      <c r="AB28" s="153"/>
      <c r="AC28" s="27"/>
      <c r="AD28" s="27"/>
      <c r="AE28" s="27"/>
      <c r="AF28" s="27"/>
      <c r="AG28" s="27"/>
      <c r="AH28" s="27"/>
      <c r="AI28" s="27"/>
    </row>
    <row r="29" spans="1:35" ht="12.75">
      <c r="A29" s="312"/>
      <c r="B29" s="155" t="s">
        <v>266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312"/>
      <c r="N29" s="155" t="s">
        <v>266</v>
      </c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312"/>
      <c r="AA29" s="155" t="s">
        <v>266</v>
      </c>
      <c r="AB29" s="153"/>
      <c r="AC29" s="27"/>
      <c r="AD29" s="27"/>
      <c r="AE29" s="27"/>
      <c r="AF29" s="27"/>
      <c r="AG29" s="27"/>
      <c r="AH29" s="27"/>
      <c r="AI29" s="27"/>
    </row>
    <row r="30" spans="1:35" ht="12.75" customHeight="1">
      <c r="A30" s="312"/>
      <c r="B30" s="155" t="s">
        <v>267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312"/>
      <c r="N30" s="155" t="s">
        <v>267</v>
      </c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312"/>
      <c r="AA30" s="155" t="s">
        <v>267</v>
      </c>
      <c r="AB30" s="153"/>
      <c r="AC30" s="27"/>
      <c r="AD30" s="27"/>
      <c r="AE30" s="27"/>
      <c r="AF30" s="27"/>
      <c r="AG30" s="27"/>
      <c r="AH30" s="27"/>
      <c r="AI30" s="27"/>
    </row>
    <row r="31" spans="1:35" ht="12.75" customHeight="1">
      <c r="A31" s="312"/>
      <c r="B31" s="155" t="s">
        <v>268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312"/>
      <c r="N31" s="155" t="s">
        <v>268</v>
      </c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312"/>
      <c r="AA31" s="155" t="s">
        <v>268</v>
      </c>
      <c r="AB31" s="153"/>
      <c r="AC31" s="27"/>
      <c r="AD31" s="27"/>
      <c r="AE31" s="27"/>
      <c r="AF31" s="27"/>
      <c r="AG31" s="27"/>
      <c r="AH31" s="27"/>
      <c r="AI31" s="27"/>
    </row>
    <row r="32" spans="1:35" ht="12.75" customHeight="1">
      <c r="A32" s="313" t="s">
        <v>269</v>
      </c>
      <c r="B32" s="313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313" t="s">
        <v>269</v>
      </c>
      <c r="N32" s="31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313" t="s">
        <v>269</v>
      </c>
      <c r="AA32" s="313"/>
      <c r="AB32" s="153"/>
      <c r="AC32" s="27"/>
      <c r="AD32" s="27"/>
      <c r="AE32" s="27"/>
      <c r="AF32" s="27"/>
      <c r="AG32" s="27"/>
      <c r="AH32" s="27"/>
      <c r="AI32" s="27"/>
    </row>
    <row r="33" spans="1:35" ht="12.75" customHeight="1">
      <c r="A33" s="314" t="s">
        <v>270</v>
      </c>
      <c r="B33" s="314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314" t="s">
        <v>270</v>
      </c>
      <c r="N33" s="314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314" t="s">
        <v>270</v>
      </c>
      <c r="AA33" s="314"/>
      <c r="AB33" s="153"/>
      <c r="AC33" s="27"/>
      <c r="AD33" s="27"/>
      <c r="AE33" s="27"/>
      <c r="AF33" s="27"/>
      <c r="AG33" s="27"/>
      <c r="AH33" s="27"/>
      <c r="AI33" s="27"/>
    </row>
    <row r="34" spans="1:35" ht="18" customHeight="1">
      <c r="A34" s="315" t="s">
        <v>71</v>
      </c>
      <c r="B34" s="315"/>
      <c r="C34" s="156">
        <f aca="true" t="shared" si="3" ref="C34:L34">SUM(C32:C33,C24:C25,C18:C19,C4)</f>
        <v>254</v>
      </c>
      <c r="D34" s="156">
        <f t="shared" si="3"/>
        <v>26041</v>
      </c>
      <c r="E34" s="156">
        <f t="shared" si="3"/>
        <v>6056</v>
      </c>
      <c r="F34" s="156">
        <f t="shared" si="3"/>
        <v>1524</v>
      </c>
      <c r="G34" s="156">
        <f t="shared" si="3"/>
        <v>454</v>
      </c>
      <c r="H34" s="156">
        <f t="shared" si="3"/>
        <v>1460</v>
      </c>
      <c r="I34" s="156">
        <f t="shared" si="3"/>
        <v>50</v>
      </c>
      <c r="J34" s="156">
        <f t="shared" si="3"/>
        <v>762</v>
      </c>
      <c r="K34" s="156">
        <f t="shared" si="3"/>
        <v>0</v>
      </c>
      <c r="L34" s="156">
        <f t="shared" si="3"/>
        <v>4026</v>
      </c>
      <c r="M34" s="315" t="s">
        <v>71</v>
      </c>
      <c r="N34" s="315"/>
      <c r="O34" s="156">
        <f>SUM(O4+O18+O19+O24+O25+O32+O33)</f>
        <v>241</v>
      </c>
      <c r="P34" s="156">
        <f aca="true" t="shared" si="4" ref="P34:AI34">SUM(P4+P18+P19+P24+P25+P32+P33)</f>
        <v>525</v>
      </c>
      <c r="Q34" s="156">
        <f t="shared" si="4"/>
        <v>10940</v>
      </c>
      <c r="R34" s="156">
        <f t="shared" si="4"/>
        <v>36962</v>
      </c>
      <c r="S34" s="156">
        <f t="shared" si="4"/>
        <v>193</v>
      </c>
      <c r="T34" s="156">
        <f t="shared" si="4"/>
        <v>190</v>
      </c>
      <c r="U34" s="156">
        <f t="shared" si="4"/>
        <v>456</v>
      </c>
      <c r="V34" s="156">
        <f t="shared" si="4"/>
        <v>30</v>
      </c>
      <c r="W34" s="156">
        <f t="shared" si="4"/>
        <v>150</v>
      </c>
      <c r="X34" s="156">
        <f t="shared" si="4"/>
        <v>50</v>
      </c>
      <c r="Y34" s="156">
        <f t="shared" si="4"/>
        <v>50</v>
      </c>
      <c r="Z34" s="315" t="s">
        <v>71</v>
      </c>
      <c r="AA34" s="315"/>
      <c r="AB34" s="156">
        <f t="shared" si="4"/>
        <v>450</v>
      </c>
      <c r="AC34" s="156">
        <f t="shared" si="4"/>
        <v>1022</v>
      </c>
      <c r="AD34" s="156">
        <f t="shared" si="4"/>
        <v>120</v>
      </c>
      <c r="AE34" s="156">
        <f t="shared" si="4"/>
        <v>50</v>
      </c>
      <c r="AF34" s="156">
        <f t="shared" si="4"/>
        <v>300</v>
      </c>
      <c r="AG34" s="156">
        <f t="shared" si="4"/>
        <v>100</v>
      </c>
      <c r="AH34" s="156">
        <f t="shared" si="4"/>
        <v>207</v>
      </c>
      <c r="AI34" s="156">
        <f t="shared" si="4"/>
        <v>66266</v>
      </c>
    </row>
    <row r="35" spans="1:35" ht="19.5" customHeight="1">
      <c r="A35" s="316" t="s">
        <v>271</v>
      </c>
      <c r="B35" s="316"/>
      <c r="C35" s="152">
        <v>0</v>
      </c>
      <c r="D35" s="152">
        <v>1</v>
      </c>
      <c r="E35" s="149">
        <v>2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1</v>
      </c>
      <c r="M35" s="316" t="s">
        <v>271</v>
      </c>
      <c r="N35" s="316"/>
      <c r="O35" s="157">
        <v>0</v>
      </c>
      <c r="P35" s="157">
        <v>0</v>
      </c>
      <c r="Q35" s="157">
        <v>0</v>
      </c>
      <c r="R35" s="157">
        <v>1</v>
      </c>
      <c r="S35" s="157">
        <v>2</v>
      </c>
      <c r="T35" s="157">
        <v>2</v>
      </c>
      <c r="U35" s="157">
        <v>0</v>
      </c>
      <c r="V35" s="157">
        <v>0</v>
      </c>
      <c r="W35" s="157">
        <v>0</v>
      </c>
      <c r="X35" s="157"/>
      <c r="Y35" s="157"/>
      <c r="Z35" s="316" t="s">
        <v>271</v>
      </c>
      <c r="AA35" s="316"/>
      <c r="AB35" s="15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8</v>
      </c>
    </row>
    <row r="36" spans="1:35" ht="19.5" customHeight="1">
      <c r="A36" s="158"/>
      <c r="B36" s="159"/>
      <c r="C36" s="160"/>
      <c r="D36" s="160"/>
      <c r="E36" s="161"/>
      <c r="F36" s="161"/>
      <c r="G36" s="161"/>
      <c r="H36" s="161"/>
      <c r="I36" s="161"/>
      <c r="J36" s="161"/>
      <c r="K36" s="161"/>
      <c r="L36" s="161"/>
      <c r="M36" s="158"/>
      <c r="N36" s="159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58"/>
      <c r="AA36" s="159"/>
      <c r="AB36" s="162"/>
      <c r="AC36" s="163"/>
      <c r="AD36" s="163"/>
      <c r="AE36" s="163"/>
      <c r="AF36" s="163"/>
      <c r="AG36" s="163"/>
      <c r="AH36" s="163"/>
      <c r="AI36" s="163"/>
    </row>
    <row r="37" spans="1:35" ht="19.5" customHeight="1">
      <c r="A37" s="158"/>
      <c r="B37" s="159"/>
      <c r="C37" s="160"/>
      <c r="D37" s="160"/>
      <c r="E37" s="161"/>
      <c r="F37" s="161"/>
      <c r="G37" s="161"/>
      <c r="H37" s="161"/>
      <c r="I37" s="161"/>
      <c r="J37" s="161"/>
      <c r="K37" s="161"/>
      <c r="L37" s="161"/>
      <c r="M37" s="158"/>
      <c r="N37" s="159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58"/>
      <c r="AA37" s="159"/>
      <c r="AB37" s="162"/>
      <c r="AC37" s="163"/>
      <c r="AD37" s="163"/>
      <c r="AE37" s="163"/>
      <c r="AF37" s="163"/>
      <c r="AG37" s="163"/>
      <c r="AH37" s="163"/>
      <c r="AI37" s="163"/>
    </row>
    <row r="38" spans="1:35" ht="30.75" customHeight="1">
      <c r="A38" s="317" t="s">
        <v>416</v>
      </c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164"/>
      <c r="N38" s="164"/>
      <c r="O38" s="318" t="s">
        <v>418</v>
      </c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</row>
    <row r="39" spans="1:35" ht="12.75">
      <c r="A39" s="165"/>
      <c r="C39" s="319" t="s">
        <v>454</v>
      </c>
      <c r="D39" s="319"/>
      <c r="E39" s="319"/>
      <c r="F39" s="319"/>
      <c r="G39" s="319"/>
      <c r="H39" s="319"/>
      <c r="I39" s="319"/>
      <c r="J39" s="319"/>
      <c r="K39" s="319" t="s">
        <v>272</v>
      </c>
      <c r="L39" s="319"/>
      <c r="M39" s="165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5"/>
      <c r="AB39" s="166"/>
      <c r="AC39" s="167"/>
      <c r="AD39" s="167"/>
      <c r="AE39" s="167"/>
      <c r="AF39" s="167"/>
      <c r="AG39" s="167"/>
      <c r="AH39" s="167"/>
      <c r="AI39" s="167"/>
    </row>
    <row r="40" spans="1:35" ht="22.5" customHeight="1">
      <c r="A40" s="320" t="s">
        <v>3</v>
      </c>
      <c r="B40" s="320"/>
      <c r="C40" s="168" t="s">
        <v>273</v>
      </c>
      <c r="D40" s="168" t="s">
        <v>237</v>
      </c>
      <c r="E40" s="168" t="s">
        <v>274</v>
      </c>
      <c r="F40" s="168" t="s">
        <v>275</v>
      </c>
      <c r="G40" s="168" t="s">
        <v>276</v>
      </c>
      <c r="H40" s="168" t="s">
        <v>277</v>
      </c>
      <c r="I40" s="168"/>
      <c r="J40" s="168"/>
      <c r="K40" s="168"/>
      <c r="L40" s="168" t="s">
        <v>208</v>
      </c>
      <c r="M40" s="320" t="s">
        <v>3</v>
      </c>
      <c r="N40" s="320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320" t="s">
        <v>3</v>
      </c>
      <c r="AA40" s="320"/>
      <c r="AB40" s="146"/>
      <c r="AC40" s="146"/>
      <c r="AD40" s="146"/>
      <c r="AE40" s="146"/>
      <c r="AF40" s="146"/>
      <c r="AG40" s="146"/>
      <c r="AH40" s="146"/>
      <c r="AI40" s="27"/>
    </row>
    <row r="41" spans="1:35" ht="13.5" customHeight="1">
      <c r="A41" s="321" t="s">
        <v>278</v>
      </c>
      <c r="B41" s="321"/>
      <c r="C41" s="170">
        <v>1300</v>
      </c>
      <c r="D41" s="170">
        <f>SUM(D42:D46)</f>
        <v>0</v>
      </c>
      <c r="E41" s="170">
        <f>SUM(E42:E46)</f>
        <v>129</v>
      </c>
      <c r="F41" s="170">
        <v>200</v>
      </c>
      <c r="G41" s="170">
        <v>0</v>
      </c>
      <c r="H41" s="170">
        <v>1500</v>
      </c>
      <c r="I41" s="170"/>
      <c r="J41" s="170"/>
      <c r="K41" s="170"/>
      <c r="L41" s="170">
        <f>SUM(C41:K41)</f>
        <v>3129</v>
      </c>
      <c r="M41" s="321" t="s">
        <v>278</v>
      </c>
      <c r="N41" s="32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321" t="s">
        <v>278</v>
      </c>
      <c r="AA41" s="321"/>
      <c r="AB41" s="171"/>
      <c r="AC41" s="171"/>
      <c r="AD41" s="171"/>
      <c r="AE41" s="171"/>
      <c r="AF41" s="171"/>
      <c r="AG41" s="171"/>
      <c r="AH41" s="171"/>
      <c r="AI41" s="171"/>
    </row>
    <row r="42" spans="1:35" ht="12.75">
      <c r="A42" s="126"/>
      <c r="B42" s="128" t="s">
        <v>7</v>
      </c>
      <c r="C42" s="126"/>
      <c r="D42" s="152"/>
      <c r="E42" s="152"/>
      <c r="F42" s="152"/>
      <c r="G42" s="152"/>
      <c r="H42" s="152"/>
      <c r="I42" s="152"/>
      <c r="J42" s="152"/>
      <c r="K42" s="152"/>
      <c r="L42" s="170">
        <f aca="true" t="shared" si="5" ref="L42:L70">SUM(C42:K42)</f>
        <v>0</v>
      </c>
      <c r="M42" s="126"/>
      <c r="N42" s="128" t="s">
        <v>7</v>
      </c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26"/>
      <c r="AA42" s="128" t="s">
        <v>7</v>
      </c>
      <c r="AB42" s="153"/>
      <c r="AC42" s="27"/>
      <c r="AD42" s="27"/>
      <c r="AE42" s="27"/>
      <c r="AF42" s="27"/>
      <c r="AG42" s="27"/>
      <c r="AH42" s="27"/>
      <c r="AI42" s="27"/>
    </row>
    <row r="43" spans="1:35" ht="12.75">
      <c r="A43" s="126"/>
      <c r="B43" s="128" t="s">
        <v>279</v>
      </c>
      <c r="C43" s="126">
        <v>683</v>
      </c>
      <c r="D43" s="152"/>
      <c r="E43" s="152"/>
      <c r="F43" s="152">
        <v>200</v>
      </c>
      <c r="G43" s="152"/>
      <c r="H43" s="152">
        <v>1500</v>
      </c>
      <c r="I43" s="152"/>
      <c r="J43" s="152"/>
      <c r="K43" s="152"/>
      <c r="L43" s="170">
        <f t="shared" si="5"/>
        <v>2383</v>
      </c>
      <c r="M43" s="126"/>
      <c r="N43" s="128" t="s">
        <v>279</v>
      </c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26"/>
      <c r="AA43" s="128" t="s">
        <v>279</v>
      </c>
      <c r="AB43" s="153"/>
      <c r="AC43" s="27"/>
      <c r="AD43" s="27"/>
      <c r="AE43" s="27"/>
      <c r="AF43" s="27"/>
      <c r="AG43" s="27"/>
      <c r="AH43" s="27"/>
      <c r="AI43" s="27"/>
    </row>
    <row r="44" spans="1:35" ht="12.75">
      <c r="A44" s="126"/>
      <c r="B44" s="128" t="s">
        <v>280</v>
      </c>
      <c r="C44" s="126">
        <v>117</v>
      </c>
      <c r="D44" s="152"/>
      <c r="E44" s="152">
        <v>129</v>
      </c>
      <c r="F44" s="152"/>
      <c r="G44" s="152"/>
      <c r="H44" s="152"/>
      <c r="I44" s="152"/>
      <c r="J44" s="152"/>
      <c r="K44" s="152"/>
      <c r="L44" s="170">
        <f t="shared" si="5"/>
        <v>246</v>
      </c>
      <c r="M44" s="126"/>
      <c r="N44" s="128" t="s">
        <v>280</v>
      </c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26"/>
      <c r="AA44" s="128" t="s">
        <v>280</v>
      </c>
      <c r="AB44" s="153"/>
      <c r="AC44" s="27"/>
      <c r="AD44" s="27"/>
      <c r="AE44" s="27"/>
      <c r="AF44" s="27"/>
      <c r="AG44" s="27"/>
      <c r="AH44" s="27"/>
      <c r="AI44" s="27"/>
    </row>
    <row r="45" spans="1:35" ht="12.75">
      <c r="A45" s="126"/>
      <c r="B45" s="128" t="s">
        <v>281</v>
      </c>
      <c r="C45" s="126">
        <v>500</v>
      </c>
      <c r="D45" s="153"/>
      <c r="E45" s="153"/>
      <c r="F45" s="153"/>
      <c r="G45" s="153"/>
      <c r="H45" s="153"/>
      <c r="I45" s="153"/>
      <c r="J45" s="153"/>
      <c r="K45" s="153"/>
      <c r="L45" s="170">
        <f t="shared" si="5"/>
        <v>500</v>
      </c>
      <c r="M45" s="126"/>
      <c r="N45" s="128" t="s">
        <v>281</v>
      </c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26"/>
      <c r="AA45" s="128" t="s">
        <v>281</v>
      </c>
      <c r="AB45" s="153"/>
      <c r="AC45" s="27"/>
      <c r="AD45" s="27"/>
      <c r="AE45" s="27"/>
      <c r="AF45" s="27"/>
      <c r="AG45" s="27"/>
      <c r="AH45" s="27"/>
      <c r="AI45" s="27"/>
    </row>
    <row r="46" spans="1:35" ht="12.75">
      <c r="A46" s="126"/>
      <c r="B46" s="128" t="s">
        <v>282</v>
      </c>
      <c r="C46" s="126"/>
      <c r="D46" s="153"/>
      <c r="E46" s="153"/>
      <c r="F46" s="153"/>
      <c r="G46" s="153"/>
      <c r="H46" s="153"/>
      <c r="I46" s="153"/>
      <c r="J46" s="153"/>
      <c r="K46" s="153"/>
      <c r="L46" s="170">
        <f t="shared" si="5"/>
        <v>0</v>
      </c>
      <c r="M46" s="126"/>
      <c r="N46" s="128" t="s">
        <v>282</v>
      </c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26"/>
      <c r="AA46" s="128" t="s">
        <v>282</v>
      </c>
      <c r="AB46" s="153"/>
      <c r="AC46" s="27"/>
      <c r="AD46" s="27"/>
      <c r="AE46" s="27"/>
      <c r="AF46" s="27"/>
      <c r="AG46" s="27"/>
      <c r="AH46" s="27"/>
      <c r="AI46" s="27"/>
    </row>
    <row r="47" spans="1:35" ht="13.5" customHeight="1">
      <c r="A47" s="321" t="s">
        <v>283</v>
      </c>
      <c r="B47" s="321"/>
      <c r="C47" s="170">
        <f>SUM(C48:C51)</f>
        <v>0</v>
      </c>
      <c r="D47" s="170">
        <f>SUM(D48:D51)</f>
        <v>0</v>
      </c>
      <c r="E47" s="170">
        <v>5019</v>
      </c>
      <c r="F47" s="170"/>
      <c r="G47" s="170">
        <f>SUM(G48:G51)</f>
        <v>0</v>
      </c>
      <c r="H47" s="170"/>
      <c r="I47" s="170"/>
      <c r="J47" s="170"/>
      <c r="K47" s="170"/>
      <c r="L47" s="170">
        <f t="shared" si="5"/>
        <v>5019</v>
      </c>
      <c r="M47" s="321" t="s">
        <v>283</v>
      </c>
      <c r="N47" s="32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321" t="s">
        <v>283</v>
      </c>
      <c r="AA47" s="321"/>
      <c r="AB47" s="171"/>
      <c r="AC47" s="171"/>
      <c r="AD47" s="171"/>
      <c r="AE47" s="171"/>
      <c r="AF47" s="171"/>
      <c r="AG47" s="171"/>
      <c r="AH47" s="171"/>
      <c r="AI47" s="171"/>
    </row>
    <row r="48" spans="1:35" ht="12.75">
      <c r="A48" s="126"/>
      <c r="B48" s="128" t="s">
        <v>13</v>
      </c>
      <c r="C48" s="126"/>
      <c r="D48" s="153"/>
      <c r="E48" s="153"/>
      <c r="F48" s="153"/>
      <c r="G48" s="153"/>
      <c r="H48" s="153"/>
      <c r="I48" s="153"/>
      <c r="J48" s="153"/>
      <c r="K48" s="153"/>
      <c r="L48" s="170">
        <f t="shared" si="5"/>
        <v>0</v>
      </c>
      <c r="M48" s="126"/>
      <c r="N48" s="128" t="s">
        <v>13</v>
      </c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26"/>
      <c r="AA48" s="128" t="s">
        <v>13</v>
      </c>
      <c r="AB48" s="153"/>
      <c r="AC48" s="27"/>
      <c r="AD48" s="27"/>
      <c r="AE48" s="27"/>
      <c r="AF48" s="27"/>
      <c r="AG48" s="27"/>
      <c r="AH48" s="27"/>
      <c r="AI48" s="27"/>
    </row>
    <row r="49" spans="1:35" ht="12.75">
      <c r="A49" s="126"/>
      <c r="B49" s="128" t="s">
        <v>14</v>
      </c>
      <c r="C49" s="126"/>
      <c r="D49" s="153"/>
      <c r="E49" s="153"/>
      <c r="F49" s="153"/>
      <c r="G49" s="153"/>
      <c r="H49" s="153"/>
      <c r="I49" s="153"/>
      <c r="J49" s="153"/>
      <c r="K49" s="153"/>
      <c r="L49" s="170">
        <f t="shared" si="5"/>
        <v>0</v>
      </c>
      <c r="M49" s="126"/>
      <c r="N49" s="128" t="s">
        <v>14</v>
      </c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26"/>
      <c r="AA49" s="128" t="s">
        <v>14</v>
      </c>
      <c r="AB49" s="153"/>
      <c r="AC49" s="27"/>
      <c r="AD49" s="27"/>
      <c r="AE49" s="27"/>
      <c r="AF49" s="27"/>
      <c r="AG49" s="27"/>
      <c r="AH49" s="27"/>
      <c r="AI49" s="27"/>
    </row>
    <row r="50" spans="1:35" ht="12.75">
      <c r="A50" s="126"/>
      <c r="B50" s="128" t="s">
        <v>284</v>
      </c>
      <c r="C50" s="126"/>
      <c r="D50" s="153"/>
      <c r="E50" s="153"/>
      <c r="F50" s="153"/>
      <c r="G50" s="153"/>
      <c r="H50" s="153"/>
      <c r="I50" s="153"/>
      <c r="J50" s="153"/>
      <c r="K50" s="153"/>
      <c r="L50" s="170">
        <f t="shared" si="5"/>
        <v>0</v>
      </c>
      <c r="M50" s="126"/>
      <c r="N50" s="128" t="s">
        <v>284</v>
      </c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26"/>
      <c r="AA50" s="128" t="s">
        <v>284</v>
      </c>
      <c r="AB50" s="153"/>
      <c r="AC50" s="27"/>
      <c r="AD50" s="27"/>
      <c r="AE50" s="27"/>
      <c r="AF50" s="27"/>
      <c r="AG50" s="27"/>
      <c r="AH50" s="27"/>
      <c r="AI50" s="27"/>
    </row>
    <row r="51" spans="1:35" ht="12.75">
      <c r="A51" s="126"/>
      <c r="B51" s="126" t="s">
        <v>285</v>
      </c>
      <c r="C51" s="126">
        <f>SUM(C52:C53)</f>
        <v>0</v>
      </c>
      <c r="D51" s="126">
        <f>SUM(D52:D53)</f>
        <v>0</v>
      </c>
      <c r="E51" s="126">
        <v>5019</v>
      </c>
      <c r="F51" s="126"/>
      <c r="G51" s="126">
        <f>SUM(G52:G53)</f>
        <v>0</v>
      </c>
      <c r="H51" s="126"/>
      <c r="I51" s="126"/>
      <c r="J51" s="126"/>
      <c r="K51" s="126"/>
      <c r="L51" s="170">
        <f t="shared" si="5"/>
        <v>5019</v>
      </c>
      <c r="M51" s="126"/>
      <c r="N51" s="126" t="s">
        <v>285</v>
      </c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 t="s">
        <v>285</v>
      </c>
      <c r="AB51" s="126"/>
      <c r="AC51" s="126"/>
      <c r="AD51" s="126"/>
      <c r="AE51" s="126"/>
      <c r="AF51" s="126"/>
      <c r="AG51" s="126"/>
      <c r="AH51" s="126"/>
      <c r="AI51" s="126"/>
    </row>
    <row r="52" spans="1:35" ht="12.75">
      <c r="A52" s="126"/>
      <c r="B52" s="128" t="s">
        <v>286</v>
      </c>
      <c r="C52" s="126"/>
      <c r="D52" s="153"/>
      <c r="E52" s="153">
        <v>5019</v>
      </c>
      <c r="F52" s="153"/>
      <c r="G52" s="153"/>
      <c r="H52" s="153"/>
      <c r="I52" s="153"/>
      <c r="J52" s="153"/>
      <c r="K52" s="153"/>
      <c r="L52" s="170">
        <f t="shared" si="5"/>
        <v>5019</v>
      </c>
      <c r="M52" s="126"/>
      <c r="N52" s="128" t="s">
        <v>286</v>
      </c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26"/>
      <c r="AA52" s="128" t="s">
        <v>286</v>
      </c>
      <c r="AB52" s="153"/>
      <c r="AC52" s="27"/>
      <c r="AD52" s="27"/>
      <c r="AE52" s="27"/>
      <c r="AF52" s="27"/>
      <c r="AG52" s="27"/>
      <c r="AH52" s="27"/>
      <c r="AI52" s="27"/>
    </row>
    <row r="53" spans="1:35" ht="12.75">
      <c r="A53" s="126"/>
      <c r="B53" s="128" t="s">
        <v>287</v>
      </c>
      <c r="C53" s="126"/>
      <c r="D53" s="153"/>
      <c r="E53" s="153"/>
      <c r="F53" s="153"/>
      <c r="G53" s="153"/>
      <c r="H53" s="153"/>
      <c r="I53" s="153"/>
      <c r="J53" s="153"/>
      <c r="K53" s="153"/>
      <c r="L53" s="170">
        <f t="shared" si="5"/>
        <v>0</v>
      </c>
      <c r="M53" s="126"/>
      <c r="N53" s="128" t="s">
        <v>287</v>
      </c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26"/>
      <c r="AA53" s="128" t="s">
        <v>287</v>
      </c>
      <c r="AB53" s="153"/>
      <c r="AC53" s="27"/>
      <c r="AD53" s="27"/>
      <c r="AE53" s="27"/>
      <c r="AF53" s="27"/>
      <c r="AG53" s="27"/>
      <c r="AH53" s="27"/>
      <c r="AI53" s="27"/>
    </row>
    <row r="54" spans="1:35" ht="12.75">
      <c r="A54" s="126"/>
      <c r="B54" s="126" t="s">
        <v>288</v>
      </c>
      <c r="C54" s="126"/>
      <c r="D54" s="153"/>
      <c r="E54" s="153"/>
      <c r="F54" s="153"/>
      <c r="G54" s="153"/>
      <c r="H54" s="153"/>
      <c r="I54" s="153"/>
      <c r="J54" s="153"/>
      <c r="K54" s="153"/>
      <c r="L54" s="170">
        <f t="shared" si="5"/>
        <v>0</v>
      </c>
      <c r="M54" s="126"/>
      <c r="N54" s="126" t="s">
        <v>288</v>
      </c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26"/>
      <c r="AA54" s="126" t="s">
        <v>288</v>
      </c>
      <c r="AB54" s="153"/>
      <c r="AC54" s="27"/>
      <c r="AD54" s="27"/>
      <c r="AE54" s="27"/>
      <c r="AF54" s="27"/>
      <c r="AG54" s="27"/>
      <c r="AH54" s="27"/>
      <c r="AI54" s="27"/>
    </row>
    <row r="55" spans="1:35" ht="12.75">
      <c r="A55" s="126"/>
      <c r="B55" s="126" t="s">
        <v>289</v>
      </c>
      <c r="C55" s="126"/>
      <c r="D55" s="153"/>
      <c r="E55" s="153"/>
      <c r="F55" s="153"/>
      <c r="G55" s="153"/>
      <c r="H55" s="153"/>
      <c r="I55" s="153"/>
      <c r="J55" s="153"/>
      <c r="K55" s="153"/>
      <c r="L55" s="170">
        <f t="shared" si="5"/>
        <v>0</v>
      </c>
      <c r="M55" s="126"/>
      <c r="N55" s="126" t="s">
        <v>289</v>
      </c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26"/>
      <c r="AA55" s="126" t="s">
        <v>289</v>
      </c>
      <c r="AB55" s="153"/>
      <c r="AC55" s="27"/>
      <c r="AD55" s="27"/>
      <c r="AE55" s="27"/>
      <c r="AF55" s="27"/>
      <c r="AG55" s="27"/>
      <c r="AH55" s="27"/>
      <c r="AI55" s="27"/>
    </row>
    <row r="56" spans="1:35" ht="12.75">
      <c r="A56" s="126"/>
      <c r="B56" s="126" t="s">
        <v>290</v>
      </c>
      <c r="C56" s="126"/>
      <c r="D56" s="153"/>
      <c r="E56" s="153"/>
      <c r="F56" s="153"/>
      <c r="G56" s="153"/>
      <c r="H56" s="153"/>
      <c r="I56" s="153"/>
      <c r="J56" s="153"/>
      <c r="K56" s="153"/>
      <c r="L56" s="170">
        <f t="shared" si="5"/>
        <v>0</v>
      </c>
      <c r="M56" s="126"/>
      <c r="N56" s="126" t="s">
        <v>290</v>
      </c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26"/>
      <c r="AA56" s="126" t="s">
        <v>290</v>
      </c>
      <c r="AB56" s="153"/>
      <c r="AC56" s="27"/>
      <c r="AD56" s="27"/>
      <c r="AE56" s="27"/>
      <c r="AF56" s="27"/>
      <c r="AG56" s="27"/>
      <c r="AH56" s="27"/>
      <c r="AI56" s="27"/>
    </row>
    <row r="57" spans="1:35" ht="12.75">
      <c r="A57" s="126"/>
      <c r="B57" s="126" t="s">
        <v>291</v>
      </c>
      <c r="C57" s="126"/>
      <c r="D57" s="153"/>
      <c r="E57" s="153"/>
      <c r="F57" s="153"/>
      <c r="G57" s="153"/>
      <c r="H57" s="153"/>
      <c r="I57" s="153"/>
      <c r="J57" s="153"/>
      <c r="K57" s="153"/>
      <c r="L57" s="170">
        <f t="shared" si="5"/>
        <v>0</v>
      </c>
      <c r="M57" s="126"/>
      <c r="N57" s="126" t="s">
        <v>291</v>
      </c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26"/>
      <c r="AA57" s="126" t="s">
        <v>291</v>
      </c>
      <c r="AB57" s="153"/>
      <c r="AC57" s="27"/>
      <c r="AD57" s="27"/>
      <c r="AE57" s="27"/>
      <c r="AF57" s="27"/>
      <c r="AG57" s="27"/>
      <c r="AH57" s="27"/>
      <c r="AI57" s="27"/>
    </row>
    <row r="58" spans="1:35" ht="12.75">
      <c r="A58" s="126"/>
      <c r="B58" s="126" t="s">
        <v>292</v>
      </c>
      <c r="C58" s="126"/>
      <c r="D58" s="153"/>
      <c r="E58" s="153"/>
      <c r="F58" s="153"/>
      <c r="G58" s="153"/>
      <c r="H58" s="153"/>
      <c r="I58" s="153"/>
      <c r="J58" s="153"/>
      <c r="K58" s="153"/>
      <c r="L58" s="170">
        <f t="shared" si="5"/>
        <v>0</v>
      </c>
      <c r="M58" s="126"/>
      <c r="N58" s="126" t="s">
        <v>292</v>
      </c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26"/>
      <c r="AA58" s="126" t="s">
        <v>292</v>
      </c>
      <c r="AB58" s="153"/>
      <c r="AC58" s="27"/>
      <c r="AD58" s="27"/>
      <c r="AE58" s="27"/>
      <c r="AF58" s="27"/>
      <c r="AG58" s="27"/>
      <c r="AH58" s="27"/>
      <c r="AI58" s="27"/>
    </row>
    <row r="59" spans="1:35" ht="13.5" customHeight="1">
      <c r="A59" s="322" t="s">
        <v>293</v>
      </c>
      <c r="B59" s="322"/>
      <c r="C59" s="170">
        <f>SUM(C60:C61)</f>
        <v>0</v>
      </c>
      <c r="D59" s="170">
        <f>SUM(D60:D61)</f>
        <v>0</v>
      </c>
      <c r="E59" s="170">
        <v>29267</v>
      </c>
      <c r="F59" s="170"/>
      <c r="G59" s="170">
        <f>SUM(G60:G61)</f>
        <v>0</v>
      </c>
      <c r="H59" s="170"/>
      <c r="I59" s="170"/>
      <c r="J59" s="170"/>
      <c r="K59" s="170"/>
      <c r="L59" s="170">
        <f t="shared" si="5"/>
        <v>29267</v>
      </c>
      <c r="M59" s="322" t="s">
        <v>293</v>
      </c>
      <c r="N59" s="322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322" t="s">
        <v>293</v>
      </c>
      <c r="AA59" s="322"/>
      <c r="AB59" s="171"/>
      <c r="AC59" s="171"/>
      <c r="AD59" s="171"/>
      <c r="AE59" s="171"/>
      <c r="AF59" s="171"/>
      <c r="AG59" s="171"/>
      <c r="AH59" s="171"/>
      <c r="AI59" s="171"/>
    </row>
    <row r="60" spans="1:35" ht="12.75">
      <c r="A60" s="126"/>
      <c r="B60" s="169" t="s">
        <v>294</v>
      </c>
      <c r="C60" s="170"/>
      <c r="D60" s="153"/>
      <c r="E60" s="153">
        <v>29267</v>
      </c>
      <c r="F60" s="153"/>
      <c r="G60" s="153"/>
      <c r="H60" s="153"/>
      <c r="I60" s="153"/>
      <c r="J60" s="153"/>
      <c r="K60" s="153"/>
      <c r="L60" s="170">
        <f t="shared" si="5"/>
        <v>29267</v>
      </c>
      <c r="M60" s="126"/>
      <c r="N60" s="169" t="s">
        <v>294</v>
      </c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26"/>
      <c r="AA60" s="169" t="s">
        <v>294</v>
      </c>
      <c r="AB60" s="153"/>
      <c r="AC60" s="27"/>
      <c r="AD60" s="27"/>
      <c r="AE60" s="27"/>
      <c r="AF60" s="27"/>
      <c r="AG60" s="27"/>
      <c r="AH60" s="27"/>
      <c r="AI60" s="27"/>
    </row>
    <row r="61" spans="1:35" ht="25.5">
      <c r="A61" s="126"/>
      <c r="B61" s="169" t="s">
        <v>295</v>
      </c>
      <c r="C61" s="170"/>
      <c r="D61" s="153"/>
      <c r="E61" s="153"/>
      <c r="F61" s="153"/>
      <c r="G61" s="153"/>
      <c r="H61" s="153"/>
      <c r="I61" s="153"/>
      <c r="J61" s="153"/>
      <c r="K61" s="153"/>
      <c r="L61" s="170">
        <f t="shared" si="5"/>
        <v>0</v>
      </c>
      <c r="M61" s="126"/>
      <c r="N61" s="169" t="s">
        <v>295</v>
      </c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26"/>
      <c r="AA61" s="169" t="s">
        <v>295</v>
      </c>
      <c r="AB61" s="153"/>
      <c r="AC61" s="27"/>
      <c r="AD61" s="27"/>
      <c r="AE61" s="27"/>
      <c r="AF61" s="27"/>
      <c r="AG61" s="27"/>
      <c r="AH61" s="27"/>
      <c r="AI61" s="27"/>
    </row>
    <row r="62" spans="1:35" ht="13.5" customHeight="1">
      <c r="A62" s="322" t="s">
        <v>296</v>
      </c>
      <c r="B62" s="322"/>
      <c r="C62" s="170">
        <f>SUM(C63:C64)</f>
        <v>0</v>
      </c>
      <c r="D62" s="170">
        <f>SUM(D63:D64)</f>
        <v>0</v>
      </c>
      <c r="E62" s="170">
        <f>SUM(E63:E64)</f>
        <v>0</v>
      </c>
      <c r="F62" s="170"/>
      <c r="G62" s="170">
        <f>SUM(G63:G64)</f>
        <v>0</v>
      </c>
      <c r="H62" s="170"/>
      <c r="I62" s="170"/>
      <c r="J62" s="170"/>
      <c r="K62" s="170"/>
      <c r="L62" s="170">
        <f t="shared" si="5"/>
        <v>0</v>
      </c>
      <c r="M62" s="322" t="s">
        <v>296</v>
      </c>
      <c r="N62" s="322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322" t="s">
        <v>296</v>
      </c>
      <c r="AA62" s="322"/>
      <c r="AB62" s="171"/>
      <c r="AC62" s="171"/>
      <c r="AD62" s="171"/>
      <c r="AE62" s="171"/>
      <c r="AF62" s="171"/>
      <c r="AG62" s="171"/>
      <c r="AH62" s="171"/>
      <c r="AI62" s="171"/>
    </row>
    <row r="63" spans="1:35" ht="12.75">
      <c r="A63" s="126"/>
      <c r="B63" s="128" t="s">
        <v>297</v>
      </c>
      <c r="C63" s="128"/>
      <c r="D63" s="153"/>
      <c r="E63" s="153"/>
      <c r="F63" s="153"/>
      <c r="G63" s="153"/>
      <c r="H63" s="153"/>
      <c r="I63" s="153"/>
      <c r="J63" s="153"/>
      <c r="K63" s="153"/>
      <c r="L63" s="170">
        <f t="shared" si="5"/>
        <v>0</v>
      </c>
      <c r="M63" s="126"/>
      <c r="N63" s="128" t="s">
        <v>297</v>
      </c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26"/>
      <c r="AA63" s="128" t="s">
        <v>297</v>
      </c>
      <c r="AB63" s="153"/>
      <c r="AC63" s="27"/>
      <c r="AD63" s="27"/>
      <c r="AE63" s="27"/>
      <c r="AF63" s="27"/>
      <c r="AG63" s="27"/>
      <c r="AH63" s="27"/>
      <c r="AI63" s="27"/>
    </row>
    <row r="64" spans="1:35" ht="12.75">
      <c r="A64" s="126"/>
      <c r="B64" s="126" t="s">
        <v>298</v>
      </c>
      <c r="C64" s="126"/>
      <c r="D64" s="153"/>
      <c r="E64" s="153"/>
      <c r="F64" s="153"/>
      <c r="G64" s="153"/>
      <c r="H64" s="153"/>
      <c r="I64" s="153"/>
      <c r="J64" s="153"/>
      <c r="K64" s="153"/>
      <c r="L64" s="170">
        <f t="shared" si="5"/>
        <v>0</v>
      </c>
      <c r="M64" s="126"/>
      <c r="N64" s="126" t="s">
        <v>298</v>
      </c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26"/>
      <c r="AA64" s="126" t="s">
        <v>298</v>
      </c>
      <c r="AB64" s="153"/>
      <c r="AC64" s="27"/>
      <c r="AD64" s="27"/>
      <c r="AE64" s="27"/>
      <c r="AF64" s="27"/>
      <c r="AG64" s="27"/>
      <c r="AH64" s="27"/>
      <c r="AI64" s="27"/>
    </row>
    <row r="65" spans="1:35" ht="23.25" customHeight="1">
      <c r="A65" s="322" t="s">
        <v>299</v>
      </c>
      <c r="B65" s="322"/>
      <c r="C65" s="170"/>
      <c r="D65" s="157"/>
      <c r="E65" s="157">
        <v>476</v>
      </c>
      <c r="F65" s="157"/>
      <c r="G65" s="157"/>
      <c r="H65" s="157"/>
      <c r="I65" s="157"/>
      <c r="J65" s="157"/>
      <c r="K65" s="157"/>
      <c r="L65" s="170">
        <f t="shared" si="5"/>
        <v>476</v>
      </c>
      <c r="M65" s="322" t="s">
        <v>299</v>
      </c>
      <c r="N65" s="322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322" t="s">
        <v>299</v>
      </c>
      <c r="AA65" s="322"/>
      <c r="AB65" s="153"/>
      <c r="AC65" s="27"/>
      <c r="AD65" s="27"/>
      <c r="AE65" s="27"/>
      <c r="AF65" s="27"/>
      <c r="AG65" s="27"/>
      <c r="AH65" s="27"/>
      <c r="AI65" s="27"/>
    </row>
    <row r="66" spans="1:35" ht="13.5" customHeight="1">
      <c r="A66" s="323" t="s">
        <v>300</v>
      </c>
      <c r="B66" s="323"/>
      <c r="C66" s="126"/>
      <c r="D66" s="153"/>
      <c r="E66" s="153"/>
      <c r="F66" s="153"/>
      <c r="G66" s="153"/>
      <c r="H66" s="153"/>
      <c r="I66" s="153"/>
      <c r="J66" s="153"/>
      <c r="K66" s="153"/>
      <c r="L66" s="170">
        <f t="shared" si="5"/>
        <v>0</v>
      </c>
      <c r="M66" s="323" t="s">
        <v>300</v>
      </c>
      <c r="N66" s="32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323" t="s">
        <v>300</v>
      </c>
      <c r="AA66" s="323"/>
      <c r="AB66" s="153"/>
      <c r="AC66" s="27"/>
      <c r="AD66" s="27"/>
      <c r="AE66" s="27"/>
      <c r="AF66" s="27"/>
      <c r="AG66" s="27"/>
      <c r="AH66" s="27"/>
      <c r="AI66" s="27"/>
    </row>
    <row r="67" spans="1:35" ht="13.5" customHeight="1">
      <c r="A67" s="322" t="s">
        <v>301</v>
      </c>
      <c r="B67" s="322"/>
      <c r="C67" s="170">
        <v>28731</v>
      </c>
      <c r="D67" s="170">
        <f>SUM(D68:D69)</f>
        <v>0</v>
      </c>
      <c r="E67" s="170">
        <f>SUM(E68:E69)</f>
        <v>0</v>
      </c>
      <c r="F67" s="170"/>
      <c r="G67" s="170">
        <f>SUM(G68:G69)</f>
        <v>0</v>
      </c>
      <c r="H67" s="170"/>
      <c r="I67" s="170"/>
      <c r="J67" s="170"/>
      <c r="K67" s="170"/>
      <c r="L67" s="170">
        <f t="shared" si="5"/>
        <v>28731</v>
      </c>
      <c r="M67" s="322" t="s">
        <v>301</v>
      </c>
      <c r="N67" s="322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322" t="s">
        <v>301</v>
      </c>
      <c r="AA67" s="322"/>
      <c r="AB67" s="171"/>
      <c r="AC67" s="171"/>
      <c r="AD67" s="171"/>
      <c r="AE67" s="171"/>
      <c r="AF67" s="171"/>
      <c r="AG67" s="171"/>
      <c r="AH67" s="171"/>
      <c r="AI67" s="171"/>
    </row>
    <row r="68" spans="1:35" ht="12.75">
      <c r="A68" s="170"/>
      <c r="B68" s="172" t="s">
        <v>302</v>
      </c>
      <c r="C68" s="173"/>
      <c r="D68" s="153"/>
      <c r="E68" s="153"/>
      <c r="F68" s="153"/>
      <c r="G68" s="153"/>
      <c r="H68" s="153"/>
      <c r="I68" s="153"/>
      <c r="J68" s="153"/>
      <c r="K68" s="153"/>
      <c r="L68" s="170">
        <f t="shared" si="5"/>
        <v>0</v>
      </c>
      <c r="M68" s="170"/>
      <c r="N68" s="172" t="s">
        <v>302</v>
      </c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70"/>
      <c r="AA68" s="172" t="s">
        <v>302</v>
      </c>
      <c r="AB68" s="153"/>
      <c r="AC68" s="27"/>
      <c r="AD68" s="27"/>
      <c r="AE68" s="27"/>
      <c r="AF68" s="27"/>
      <c r="AG68" s="27"/>
      <c r="AH68" s="27"/>
      <c r="AI68" s="27"/>
    </row>
    <row r="69" spans="1:35" ht="12.75">
      <c r="A69" s="170"/>
      <c r="B69" s="172" t="s">
        <v>69</v>
      </c>
      <c r="C69" s="173">
        <v>28731</v>
      </c>
      <c r="D69" s="153"/>
      <c r="E69" s="153"/>
      <c r="F69" s="153"/>
      <c r="G69" s="153"/>
      <c r="H69" s="153"/>
      <c r="I69" s="153"/>
      <c r="J69" s="153"/>
      <c r="K69" s="153"/>
      <c r="L69" s="170">
        <f t="shared" si="5"/>
        <v>28731</v>
      </c>
      <c r="M69" s="170"/>
      <c r="N69" s="172" t="s">
        <v>69</v>
      </c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70"/>
      <c r="AA69" s="172" t="s">
        <v>69</v>
      </c>
      <c r="AB69" s="153"/>
      <c r="AC69" s="27"/>
      <c r="AD69" s="27"/>
      <c r="AE69" s="27"/>
      <c r="AF69" s="27"/>
      <c r="AG69" s="27"/>
      <c r="AH69" s="27"/>
      <c r="AI69" s="27"/>
    </row>
    <row r="70" spans="1:35" ht="13.5" customHeight="1">
      <c r="A70" s="322" t="s">
        <v>303</v>
      </c>
      <c r="B70" s="322"/>
      <c r="C70" s="170"/>
      <c r="D70" s="153"/>
      <c r="E70" s="153"/>
      <c r="F70" s="153"/>
      <c r="G70" s="153"/>
      <c r="H70" s="153"/>
      <c r="I70" s="153"/>
      <c r="J70" s="153"/>
      <c r="K70" s="153"/>
      <c r="L70" s="170">
        <f t="shared" si="5"/>
        <v>0</v>
      </c>
      <c r="M70" s="322" t="s">
        <v>303</v>
      </c>
      <c r="N70" s="322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322" t="s">
        <v>303</v>
      </c>
      <c r="AA70" s="322"/>
      <c r="AB70" s="153"/>
      <c r="AC70" s="27"/>
      <c r="AD70" s="27"/>
      <c r="AE70" s="27"/>
      <c r="AF70" s="27"/>
      <c r="AG70" s="27"/>
      <c r="AH70" s="27"/>
      <c r="AI70" s="27"/>
    </row>
    <row r="71" spans="1:35" ht="21" customHeight="1">
      <c r="A71" s="324" t="s">
        <v>45</v>
      </c>
      <c r="B71" s="324"/>
      <c r="C71" s="174">
        <f>SUM(C41+C47+C59+C62+C65+C67+C70)</f>
        <v>30031</v>
      </c>
      <c r="D71" s="174">
        <f aca="true" t="shared" si="6" ref="D71:L71">SUM(D41+D47+D59+D62+D65+D67+D70)</f>
        <v>0</v>
      </c>
      <c r="E71" s="174">
        <f t="shared" si="6"/>
        <v>34891</v>
      </c>
      <c r="F71" s="174">
        <f t="shared" si="6"/>
        <v>200</v>
      </c>
      <c r="G71" s="174">
        <f t="shared" si="6"/>
        <v>0</v>
      </c>
      <c r="H71" s="174">
        <f t="shared" si="6"/>
        <v>1500</v>
      </c>
      <c r="I71" s="174">
        <f t="shared" si="6"/>
        <v>0</v>
      </c>
      <c r="J71" s="174">
        <f t="shared" si="6"/>
        <v>0</v>
      </c>
      <c r="K71" s="174">
        <f t="shared" si="6"/>
        <v>0</v>
      </c>
      <c r="L71" s="174">
        <f t="shared" si="6"/>
        <v>66622</v>
      </c>
      <c r="M71" s="324" t="s">
        <v>45</v>
      </c>
      <c r="N71" s="324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324" t="s">
        <v>45</v>
      </c>
      <c r="AA71" s="324"/>
      <c r="AB71" s="175"/>
      <c r="AC71" s="175"/>
      <c r="AD71" s="175"/>
      <c r="AE71" s="175"/>
      <c r="AF71" s="175"/>
      <c r="AG71" s="175"/>
      <c r="AH71" s="175"/>
      <c r="AI71" s="175"/>
    </row>
    <row r="72" spans="1:35" ht="18.75" customHeight="1">
      <c r="A72" s="325" t="s">
        <v>271</v>
      </c>
      <c r="B72" s="325"/>
      <c r="C72" s="126"/>
      <c r="D72" s="27"/>
      <c r="E72" s="27"/>
      <c r="F72" s="27"/>
      <c r="G72" s="27"/>
      <c r="H72" s="27"/>
      <c r="I72" s="27"/>
      <c r="J72" s="27"/>
      <c r="K72" s="27"/>
      <c r="L72" s="27"/>
      <c r="M72" s="325" t="s">
        <v>271</v>
      </c>
      <c r="N72" s="325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325" t="s">
        <v>271</v>
      </c>
      <c r="AA72" s="325"/>
      <c r="AB72" s="27"/>
      <c r="AC72" s="27"/>
      <c r="AD72" s="27"/>
      <c r="AE72" s="27"/>
      <c r="AF72" s="27"/>
      <c r="AG72" s="27"/>
      <c r="AH72" s="27"/>
      <c r="AI72" s="27"/>
    </row>
    <row r="73" spans="1:27" ht="12.75">
      <c r="A73" s="176"/>
      <c r="B73" s="176"/>
      <c r="C73" s="176"/>
      <c r="M73" s="176"/>
      <c r="N73" s="176"/>
      <c r="Z73" s="176"/>
      <c r="AA73" s="176"/>
    </row>
    <row r="74" spans="1:27" ht="12.75">
      <c r="A74" s="176"/>
      <c r="B74" s="176"/>
      <c r="C74" s="176"/>
      <c r="M74" s="176"/>
      <c r="N74" s="176"/>
      <c r="Z74" s="176"/>
      <c r="AA74" s="176"/>
    </row>
    <row r="75" spans="1:27" ht="12.75">
      <c r="A75" s="176"/>
      <c r="B75" s="176"/>
      <c r="C75" s="176"/>
      <c r="M75" s="176"/>
      <c r="N75" s="176"/>
      <c r="Z75" s="176"/>
      <c r="AA75" s="176"/>
    </row>
    <row r="76" spans="1:27" ht="12.75">
      <c r="A76" s="176"/>
      <c r="B76" s="176"/>
      <c r="C76" s="176"/>
      <c r="M76" s="176"/>
      <c r="N76" s="176"/>
      <c r="Z76" s="176"/>
      <c r="AA76" s="176"/>
    </row>
    <row r="77" spans="1:27" ht="12.75">
      <c r="A77" s="176"/>
      <c r="B77" s="176"/>
      <c r="C77" s="176"/>
      <c r="M77" s="176"/>
      <c r="N77" s="176"/>
      <c r="Z77" s="176"/>
      <c r="AA77" s="176"/>
    </row>
    <row r="78" spans="1:27" ht="12.75">
      <c r="A78" s="176"/>
      <c r="B78" s="176"/>
      <c r="C78" s="176"/>
      <c r="M78" s="176"/>
      <c r="N78" s="176"/>
      <c r="Z78" s="176"/>
      <c r="AA78" s="176"/>
    </row>
    <row r="79" spans="1:27" ht="12.75">
      <c r="A79" s="176"/>
      <c r="B79" s="176"/>
      <c r="C79" s="176"/>
      <c r="M79" s="176"/>
      <c r="N79" s="176"/>
      <c r="Z79" s="176"/>
      <c r="AA79" s="176"/>
    </row>
    <row r="80" spans="1:27" ht="12.75">
      <c r="A80" s="176"/>
      <c r="B80" s="176"/>
      <c r="C80" s="176"/>
      <c r="M80" s="176"/>
      <c r="N80" s="176"/>
      <c r="Z80" s="176"/>
      <c r="AA80" s="176"/>
    </row>
    <row r="81" spans="1:27" ht="12.75">
      <c r="A81" s="176"/>
      <c r="B81" s="176"/>
      <c r="C81" s="176"/>
      <c r="M81" s="176"/>
      <c r="N81" s="176"/>
      <c r="Z81" s="176"/>
      <c r="AA81" s="176"/>
    </row>
    <row r="82" spans="1:27" ht="12.75">
      <c r="A82" s="176"/>
      <c r="B82" s="176"/>
      <c r="C82" s="176"/>
      <c r="M82" s="176"/>
      <c r="N82" s="176"/>
      <c r="Z82" s="176"/>
      <c r="AA82" s="176"/>
    </row>
    <row r="83" spans="1:27" ht="12.75">
      <c r="A83" s="176"/>
      <c r="B83" s="176"/>
      <c r="C83" s="176"/>
      <c r="M83" s="176"/>
      <c r="N83" s="176"/>
      <c r="Z83" s="176"/>
      <c r="AA83" s="176"/>
    </row>
    <row r="84" spans="1:27" ht="12.75">
      <c r="A84" s="176"/>
      <c r="B84" s="176"/>
      <c r="C84" s="176"/>
      <c r="M84" s="176"/>
      <c r="N84" s="176"/>
      <c r="Z84" s="176"/>
      <c r="AA84" s="176"/>
    </row>
    <row r="85" spans="1:27" ht="12.75">
      <c r="A85" s="176"/>
      <c r="B85" s="176"/>
      <c r="C85" s="176"/>
      <c r="M85" s="176"/>
      <c r="N85" s="176"/>
      <c r="Z85" s="176"/>
      <c r="AA85" s="176"/>
    </row>
    <row r="86" spans="1:27" ht="12.75">
      <c r="A86" s="176"/>
      <c r="B86" s="176"/>
      <c r="C86" s="176"/>
      <c r="M86" s="176"/>
      <c r="N86" s="176"/>
      <c r="Z86" s="176"/>
      <c r="AA86" s="176"/>
    </row>
    <row r="87" spans="1:27" ht="12.75">
      <c r="A87" s="176"/>
      <c r="B87" s="176"/>
      <c r="C87" s="176"/>
      <c r="M87" s="176"/>
      <c r="N87" s="176"/>
      <c r="Z87" s="176"/>
      <c r="AA87" s="176"/>
    </row>
    <row r="88" spans="1:27" ht="12.75">
      <c r="A88" s="176"/>
      <c r="B88" s="176"/>
      <c r="C88" s="176"/>
      <c r="M88" s="176"/>
      <c r="N88" s="176"/>
      <c r="Z88" s="176"/>
      <c r="AA88" s="176"/>
    </row>
    <row r="89" spans="1:27" ht="12.75">
      <c r="A89" s="176"/>
      <c r="B89" s="176"/>
      <c r="C89" s="176"/>
      <c r="M89" s="176"/>
      <c r="N89" s="176"/>
      <c r="Z89" s="176"/>
      <c r="AA89" s="176"/>
    </row>
    <row r="90" spans="1:27" ht="12.75">
      <c r="A90" s="176"/>
      <c r="B90" s="176"/>
      <c r="C90" s="176"/>
      <c r="M90" s="176"/>
      <c r="N90" s="176"/>
      <c r="Z90" s="176"/>
      <c r="AA90" s="176"/>
    </row>
    <row r="91" spans="1:27" ht="12.75">
      <c r="A91" s="176"/>
      <c r="B91" s="176"/>
      <c r="C91" s="176"/>
      <c r="M91" s="176"/>
      <c r="N91" s="176"/>
      <c r="Z91" s="176"/>
      <c r="AA91" s="176"/>
    </row>
    <row r="92" spans="1:27" ht="12.75">
      <c r="A92" s="176"/>
      <c r="B92" s="176"/>
      <c r="C92" s="176"/>
      <c r="M92" s="176"/>
      <c r="N92" s="176"/>
      <c r="Z92" s="176"/>
      <c r="AA92" s="176"/>
    </row>
    <row r="93" spans="1:27" ht="12.75">
      <c r="A93" s="176"/>
      <c r="B93" s="176"/>
      <c r="C93" s="176"/>
      <c r="M93" s="176"/>
      <c r="N93" s="176"/>
      <c r="Z93" s="176"/>
      <c r="AA93" s="176"/>
    </row>
    <row r="94" spans="1:27" ht="12.75">
      <c r="A94" s="176"/>
      <c r="B94" s="176"/>
      <c r="C94" s="176"/>
      <c r="M94" s="176"/>
      <c r="N94" s="176"/>
      <c r="Z94" s="176"/>
      <c r="AA94" s="176"/>
    </row>
    <row r="95" spans="1:27" ht="12.75">
      <c r="A95" s="176"/>
      <c r="B95" s="176"/>
      <c r="C95" s="176"/>
      <c r="M95" s="176"/>
      <c r="N95" s="176"/>
      <c r="Z95" s="176"/>
      <c r="AA95" s="176"/>
    </row>
    <row r="96" spans="1:27" ht="12.75">
      <c r="A96" s="176"/>
      <c r="B96" s="176"/>
      <c r="C96" s="176"/>
      <c r="M96" s="176"/>
      <c r="N96" s="176"/>
      <c r="Z96" s="176"/>
      <c r="AA96" s="176"/>
    </row>
    <row r="97" spans="1:27" ht="12.75">
      <c r="A97" s="176"/>
      <c r="B97" s="176"/>
      <c r="C97" s="176"/>
      <c r="M97" s="176"/>
      <c r="N97" s="176"/>
      <c r="Z97" s="176"/>
      <c r="AA97" s="176"/>
    </row>
    <row r="98" spans="1:27" ht="12.75">
      <c r="A98" s="176"/>
      <c r="B98" s="176"/>
      <c r="C98" s="176"/>
      <c r="M98" s="176"/>
      <c r="N98" s="176"/>
      <c r="Z98" s="176"/>
      <c r="AA98" s="176"/>
    </row>
    <row r="99" spans="1:27" ht="12.75">
      <c r="A99" s="176"/>
      <c r="B99" s="176"/>
      <c r="C99" s="176"/>
      <c r="M99" s="176"/>
      <c r="N99" s="176"/>
      <c r="Z99" s="176"/>
      <c r="AA99" s="176"/>
    </row>
    <row r="100" spans="1:27" ht="12.75">
      <c r="A100" s="176"/>
      <c r="B100" s="176"/>
      <c r="C100" s="176"/>
      <c r="M100" s="176"/>
      <c r="N100" s="176"/>
      <c r="Z100" s="176"/>
      <c r="AA100" s="176"/>
    </row>
    <row r="101" spans="1:27" ht="12.75">
      <c r="A101" s="176"/>
      <c r="B101" s="176"/>
      <c r="C101" s="176"/>
      <c r="M101" s="176"/>
      <c r="N101" s="176"/>
      <c r="Z101" s="176"/>
      <c r="AA101" s="176"/>
    </row>
    <row r="102" spans="1:27" ht="12.75">
      <c r="A102" s="176"/>
      <c r="B102" s="176"/>
      <c r="C102" s="176"/>
      <c r="M102" s="176"/>
      <c r="N102" s="176"/>
      <c r="Z102" s="176"/>
      <c r="AA102" s="176"/>
    </row>
    <row r="103" spans="1:27" ht="12.75">
      <c r="A103" s="176"/>
      <c r="B103" s="176"/>
      <c r="C103" s="176"/>
      <c r="M103" s="176"/>
      <c r="N103" s="176"/>
      <c r="Z103" s="176"/>
      <c r="AA103" s="176"/>
    </row>
    <row r="104" spans="1:27" ht="12.75">
      <c r="A104" s="176"/>
      <c r="B104" s="176"/>
      <c r="C104" s="176"/>
      <c r="M104" s="176"/>
      <c r="N104" s="176"/>
      <c r="Z104" s="176"/>
      <c r="AA104" s="176"/>
    </row>
    <row r="105" spans="1:27" ht="12.75">
      <c r="A105" s="176"/>
      <c r="B105" s="176"/>
      <c r="C105" s="176"/>
      <c r="M105" s="176"/>
      <c r="N105" s="176"/>
      <c r="Z105" s="176"/>
      <c r="AA105" s="176"/>
    </row>
    <row r="106" spans="1:27" ht="12.75">
      <c r="A106" s="176"/>
      <c r="B106" s="176"/>
      <c r="C106" s="176"/>
      <c r="M106" s="176"/>
      <c r="N106" s="176"/>
      <c r="Z106" s="176"/>
      <c r="AA106" s="176"/>
    </row>
    <row r="107" spans="1:27" ht="12.75">
      <c r="A107" s="176"/>
      <c r="B107" s="176"/>
      <c r="C107" s="176"/>
      <c r="M107" s="176"/>
      <c r="N107" s="176"/>
      <c r="Z107" s="176"/>
      <c r="AA107" s="176"/>
    </row>
    <row r="108" spans="1:27" ht="12.75">
      <c r="A108" s="177"/>
      <c r="B108" s="177"/>
      <c r="C108" s="177"/>
      <c r="M108" s="177"/>
      <c r="N108" s="177"/>
      <c r="Z108" s="177"/>
      <c r="AA108" s="177"/>
    </row>
    <row r="109" spans="1:27" ht="12.75">
      <c r="A109" s="177"/>
      <c r="B109" s="177"/>
      <c r="C109" s="177"/>
      <c r="M109" s="177"/>
      <c r="N109" s="177"/>
      <c r="Z109" s="177"/>
      <c r="AA109" s="177"/>
    </row>
    <row r="110" spans="1:27" ht="12.75">
      <c r="A110" s="177"/>
      <c r="B110" s="177"/>
      <c r="C110" s="177"/>
      <c r="M110" s="177"/>
      <c r="N110" s="177"/>
      <c r="Z110" s="177"/>
      <c r="AA110" s="177"/>
    </row>
    <row r="111" spans="1:27" ht="12.75">
      <c r="A111" s="177"/>
      <c r="B111" s="177"/>
      <c r="C111" s="177"/>
      <c r="M111" s="177"/>
      <c r="N111" s="177"/>
      <c r="Z111" s="177"/>
      <c r="AA111" s="177"/>
    </row>
    <row r="112" spans="1:27" ht="12.75">
      <c r="A112" s="177"/>
      <c r="B112" s="177"/>
      <c r="C112" s="177"/>
      <c r="M112" s="177"/>
      <c r="N112" s="177"/>
      <c r="Z112" s="177"/>
      <c r="AA112" s="177"/>
    </row>
    <row r="113" spans="1:27" ht="12.75">
      <c r="A113" s="177"/>
      <c r="B113" s="177"/>
      <c r="C113" s="177"/>
      <c r="M113" s="177"/>
      <c r="N113" s="177"/>
      <c r="Z113" s="177"/>
      <c r="AA113" s="177"/>
    </row>
    <row r="114" spans="1:27" ht="12.75">
      <c r="A114" s="177"/>
      <c r="B114" s="177"/>
      <c r="C114" s="177"/>
      <c r="M114" s="177"/>
      <c r="N114" s="177"/>
      <c r="Z114" s="177"/>
      <c r="AA114" s="177"/>
    </row>
    <row r="115" spans="1:27" ht="12.75">
      <c r="A115" s="177"/>
      <c r="B115" s="177"/>
      <c r="C115" s="177"/>
      <c r="M115" s="177"/>
      <c r="N115" s="177"/>
      <c r="Z115" s="177"/>
      <c r="AA115" s="177"/>
    </row>
    <row r="116" spans="1:27" ht="12.75">
      <c r="A116" s="177"/>
      <c r="B116" s="177"/>
      <c r="C116" s="177"/>
      <c r="M116" s="177"/>
      <c r="N116" s="177"/>
      <c r="Z116" s="177"/>
      <c r="AA116" s="177"/>
    </row>
    <row r="117" spans="1:27" ht="12.75">
      <c r="A117" s="177"/>
      <c r="B117" s="177"/>
      <c r="C117" s="177"/>
      <c r="M117" s="177"/>
      <c r="N117" s="177"/>
      <c r="Z117" s="177"/>
      <c r="AA117" s="177"/>
    </row>
    <row r="118" spans="1:27" ht="12.75">
      <c r="A118" s="177"/>
      <c r="B118" s="177"/>
      <c r="C118" s="177"/>
      <c r="M118" s="177"/>
      <c r="N118" s="177"/>
      <c r="Z118" s="177"/>
      <c r="AA118" s="177"/>
    </row>
    <row r="119" spans="1:27" ht="12.75">
      <c r="A119" s="177"/>
      <c r="B119" s="177"/>
      <c r="C119" s="177"/>
      <c r="M119" s="177"/>
      <c r="N119" s="177"/>
      <c r="Z119" s="177"/>
      <c r="AA119" s="177"/>
    </row>
    <row r="120" spans="1:27" ht="12.75">
      <c r="A120" s="177"/>
      <c r="B120" s="177"/>
      <c r="C120" s="177"/>
      <c r="M120" s="177"/>
      <c r="N120" s="177"/>
      <c r="Z120" s="177"/>
      <c r="AA120" s="177"/>
    </row>
    <row r="121" spans="1:27" ht="12.75">
      <c r="A121" s="177"/>
      <c r="B121" s="177"/>
      <c r="C121" s="177"/>
      <c r="M121" s="177"/>
      <c r="N121" s="177"/>
      <c r="Z121" s="177"/>
      <c r="AA121" s="177"/>
    </row>
    <row r="122" spans="1:27" ht="12.75">
      <c r="A122" s="177"/>
      <c r="B122" s="177"/>
      <c r="C122" s="177"/>
      <c r="M122" s="177"/>
      <c r="N122" s="177"/>
      <c r="Z122" s="177"/>
      <c r="AA122" s="177"/>
    </row>
    <row r="123" spans="1:27" ht="12.75">
      <c r="A123" s="177"/>
      <c r="B123" s="177"/>
      <c r="C123" s="177"/>
      <c r="M123" s="177"/>
      <c r="N123" s="177"/>
      <c r="Z123" s="177"/>
      <c r="AA123" s="177"/>
    </row>
    <row r="124" spans="1:27" ht="12.75">
      <c r="A124" s="177"/>
      <c r="B124" s="177"/>
      <c r="C124" s="177"/>
      <c r="M124" s="177"/>
      <c r="N124" s="177"/>
      <c r="Z124" s="177"/>
      <c r="AA124" s="177"/>
    </row>
    <row r="125" spans="1:27" ht="12.75">
      <c r="A125" s="177"/>
      <c r="B125" s="177"/>
      <c r="C125" s="177"/>
      <c r="M125" s="177"/>
      <c r="N125" s="177"/>
      <c r="Z125" s="177"/>
      <c r="AA125" s="177"/>
    </row>
    <row r="126" spans="1:27" ht="12.75">
      <c r="A126" s="177"/>
      <c r="B126" s="177"/>
      <c r="C126" s="177"/>
      <c r="M126" s="177"/>
      <c r="N126" s="177"/>
      <c r="Z126" s="177"/>
      <c r="AA126" s="177"/>
    </row>
    <row r="127" spans="1:27" ht="12.75">
      <c r="A127" s="177"/>
      <c r="B127" s="177"/>
      <c r="C127" s="177"/>
      <c r="M127" s="177"/>
      <c r="N127" s="177"/>
      <c r="Z127" s="177"/>
      <c r="AA127" s="177"/>
    </row>
    <row r="128" spans="1:27" ht="12.75">
      <c r="A128" s="177"/>
      <c r="B128" s="177"/>
      <c r="C128" s="177"/>
      <c r="M128" s="177"/>
      <c r="N128" s="177"/>
      <c r="Z128" s="177"/>
      <c r="AA128" s="177"/>
    </row>
    <row r="129" spans="1:27" ht="12.75">
      <c r="A129" s="177"/>
      <c r="B129" s="177"/>
      <c r="C129" s="177"/>
      <c r="M129" s="177"/>
      <c r="N129" s="177"/>
      <c r="Z129" s="177"/>
      <c r="AA129" s="177"/>
    </row>
    <row r="130" spans="1:27" ht="12.75">
      <c r="A130" s="177"/>
      <c r="B130" s="177"/>
      <c r="C130" s="177"/>
      <c r="M130" s="177"/>
      <c r="N130" s="177"/>
      <c r="Z130" s="177"/>
      <c r="AA130" s="177"/>
    </row>
    <row r="131" spans="1:27" ht="12.75">
      <c r="A131" s="177"/>
      <c r="B131" s="177"/>
      <c r="C131" s="177"/>
      <c r="M131" s="177"/>
      <c r="N131" s="177"/>
      <c r="Z131" s="177"/>
      <c r="AA131" s="177"/>
    </row>
    <row r="132" spans="1:27" ht="12.75">
      <c r="A132" s="177"/>
      <c r="B132" s="177"/>
      <c r="C132" s="177"/>
      <c r="M132" s="177"/>
      <c r="N132" s="177"/>
      <c r="Z132" s="177"/>
      <c r="AA132" s="177"/>
    </row>
    <row r="133" spans="1:27" ht="12.75">
      <c r="A133" s="177"/>
      <c r="B133" s="177"/>
      <c r="C133" s="177"/>
      <c r="M133" s="177"/>
      <c r="N133" s="177"/>
      <c r="Z133" s="177"/>
      <c r="AA133" s="177"/>
    </row>
    <row r="134" spans="1:27" ht="12.75">
      <c r="A134" s="177"/>
      <c r="B134" s="177"/>
      <c r="C134" s="177"/>
      <c r="M134" s="177"/>
      <c r="N134" s="177"/>
      <c r="Z134" s="177"/>
      <c r="AA134" s="177"/>
    </row>
    <row r="135" spans="1:27" ht="12.75">
      <c r="A135" s="177"/>
      <c r="B135" s="177"/>
      <c r="C135" s="177"/>
      <c r="M135" s="177"/>
      <c r="N135" s="177"/>
      <c r="Z135" s="177"/>
      <c r="AA135" s="177"/>
    </row>
    <row r="136" spans="1:27" ht="12.75">
      <c r="A136" s="177"/>
      <c r="B136" s="177"/>
      <c r="C136" s="177"/>
      <c r="M136" s="177"/>
      <c r="N136" s="177"/>
      <c r="Z136" s="177"/>
      <c r="AA136" s="177"/>
    </row>
    <row r="137" spans="1:27" ht="12.75">
      <c r="A137" s="177"/>
      <c r="B137" s="177"/>
      <c r="C137" s="177"/>
      <c r="M137" s="177"/>
      <c r="N137" s="177"/>
      <c r="Z137" s="177"/>
      <c r="AA137" s="177"/>
    </row>
    <row r="138" spans="1:27" ht="12.75">
      <c r="A138" s="177"/>
      <c r="B138" s="177"/>
      <c r="C138" s="177"/>
      <c r="M138" s="177"/>
      <c r="N138" s="177"/>
      <c r="Z138" s="177"/>
      <c r="AA138" s="177"/>
    </row>
    <row r="139" spans="1:27" ht="12.75">
      <c r="A139" s="177"/>
      <c r="B139" s="177"/>
      <c r="C139" s="177"/>
      <c r="M139" s="177"/>
      <c r="N139" s="177"/>
      <c r="Z139" s="177"/>
      <c r="AA139" s="177"/>
    </row>
    <row r="140" spans="1:27" ht="12.75">
      <c r="A140" s="177"/>
      <c r="B140" s="177"/>
      <c r="C140" s="177"/>
      <c r="M140" s="177"/>
      <c r="N140" s="177"/>
      <c r="Z140" s="177"/>
      <c r="AA140" s="177"/>
    </row>
    <row r="141" spans="1:27" ht="12.75">
      <c r="A141" s="177"/>
      <c r="B141" s="177"/>
      <c r="C141" s="177"/>
      <c r="M141" s="177"/>
      <c r="N141" s="177"/>
      <c r="Z141" s="177"/>
      <c r="AA141" s="177"/>
    </row>
    <row r="142" spans="1:27" ht="12.75">
      <c r="A142" s="177"/>
      <c r="B142" s="177"/>
      <c r="C142" s="177"/>
      <c r="M142" s="177"/>
      <c r="N142" s="177"/>
      <c r="Z142" s="177"/>
      <c r="AA142" s="177"/>
    </row>
    <row r="143" spans="1:27" ht="12.75">
      <c r="A143" s="177"/>
      <c r="B143" s="177"/>
      <c r="C143" s="177"/>
      <c r="M143" s="177"/>
      <c r="N143" s="177"/>
      <c r="Z143" s="177"/>
      <c r="AA143" s="177"/>
    </row>
    <row r="144" spans="1:27" ht="12.75">
      <c r="A144" s="177"/>
      <c r="B144" s="177"/>
      <c r="C144" s="177"/>
      <c r="M144" s="177"/>
      <c r="N144" s="177"/>
      <c r="Z144" s="177"/>
      <c r="AA144" s="177"/>
    </row>
    <row r="145" spans="1:27" ht="12.75">
      <c r="A145" s="177"/>
      <c r="B145" s="177"/>
      <c r="C145" s="177"/>
      <c r="M145" s="177"/>
      <c r="N145" s="177"/>
      <c r="Z145" s="177"/>
      <c r="AA145" s="177"/>
    </row>
    <row r="146" spans="1:27" ht="12.75">
      <c r="A146" s="177"/>
      <c r="B146" s="177"/>
      <c r="C146" s="177"/>
      <c r="M146" s="177"/>
      <c r="N146" s="177"/>
      <c r="Z146" s="177"/>
      <c r="AA146" s="177"/>
    </row>
    <row r="147" spans="1:27" ht="12.75">
      <c r="A147" s="177"/>
      <c r="B147" s="177"/>
      <c r="C147" s="177"/>
      <c r="M147" s="177"/>
      <c r="N147" s="177"/>
      <c r="Z147" s="177"/>
      <c r="AA147" s="177"/>
    </row>
    <row r="148" spans="1:27" ht="12.75">
      <c r="A148" s="177"/>
      <c r="B148" s="177"/>
      <c r="C148" s="177"/>
      <c r="M148" s="177"/>
      <c r="N148" s="177"/>
      <c r="Z148" s="177"/>
      <c r="AA148" s="177"/>
    </row>
    <row r="149" spans="1:27" ht="12.75">
      <c r="A149" s="177"/>
      <c r="B149" s="177"/>
      <c r="C149" s="177"/>
      <c r="M149" s="177"/>
      <c r="N149" s="177"/>
      <c r="Z149" s="177"/>
      <c r="AA149" s="177"/>
    </row>
    <row r="150" spans="1:27" ht="12.75">
      <c r="A150" s="177"/>
      <c r="B150" s="177"/>
      <c r="C150" s="177"/>
      <c r="M150" s="177"/>
      <c r="N150" s="177"/>
      <c r="Z150" s="177"/>
      <c r="AA150" s="177"/>
    </row>
    <row r="151" spans="1:27" ht="12.75">
      <c r="A151" s="177"/>
      <c r="B151" s="177"/>
      <c r="C151" s="177"/>
      <c r="M151" s="177"/>
      <c r="N151" s="177"/>
      <c r="Z151" s="177"/>
      <c r="AA151" s="177"/>
    </row>
    <row r="152" spans="1:27" ht="12.75">
      <c r="A152" s="177"/>
      <c r="B152" s="177"/>
      <c r="C152" s="177"/>
      <c r="M152" s="177"/>
      <c r="N152" s="177"/>
      <c r="Z152" s="177"/>
      <c r="AA152" s="177"/>
    </row>
    <row r="153" spans="1:27" ht="12.75">
      <c r="A153" s="177"/>
      <c r="B153" s="177"/>
      <c r="C153" s="177"/>
      <c r="M153" s="177"/>
      <c r="N153" s="177"/>
      <c r="Z153" s="177"/>
      <c r="AA153" s="177"/>
    </row>
  </sheetData>
  <sheetProtection selectLockedCells="1" selectUnlockedCells="1"/>
  <mergeCells count="64">
    <mergeCell ref="Z71:AA71"/>
    <mergeCell ref="Z72:AA72"/>
    <mergeCell ref="Z65:AA65"/>
    <mergeCell ref="Z66:AA66"/>
    <mergeCell ref="Z67:AA67"/>
    <mergeCell ref="Z70:AA70"/>
    <mergeCell ref="Z41:AA41"/>
    <mergeCell ref="Z47:AA47"/>
    <mergeCell ref="Z59:AA59"/>
    <mergeCell ref="Z62:AA62"/>
    <mergeCell ref="Z34:AA34"/>
    <mergeCell ref="Z35:AA35"/>
    <mergeCell ref="Z3:AA3"/>
    <mergeCell ref="Z20:Z23"/>
    <mergeCell ref="Z25:AA25"/>
    <mergeCell ref="Z26:Z31"/>
    <mergeCell ref="Z32:AA32"/>
    <mergeCell ref="Z33:AA33"/>
    <mergeCell ref="A71:B71"/>
    <mergeCell ref="M71:N71"/>
    <mergeCell ref="A72:B72"/>
    <mergeCell ref="M72:N72"/>
    <mergeCell ref="A67:B67"/>
    <mergeCell ref="M67:N67"/>
    <mergeCell ref="A70:B70"/>
    <mergeCell ref="M70:N70"/>
    <mergeCell ref="A65:B65"/>
    <mergeCell ref="M65:N65"/>
    <mergeCell ref="A66:B66"/>
    <mergeCell ref="M66:N66"/>
    <mergeCell ref="A59:B59"/>
    <mergeCell ref="M59:N59"/>
    <mergeCell ref="A62:B62"/>
    <mergeCell ref="M62:N62"/>
    <mergeCell ref="A41:B41"/>
    <mergeCell ref="M41:N41"/>
    <mergeCell ref="A47:B47"/>
    <mergeCell ref="M47:N47"/>
    <mergeCell ref="A38:L38"/>
    <mergeCell ref="O38:AI38"/>
    <mergeCell ref="C39:L39"/>
    <mergeCell ref="A40:B40"/>
    <mergeCell ref="M40:N40"/>
    <mergeCell ref="Z40:AA40"/>
    <mergeCell ref="A34:B34"/>
    <mergeCell ref="M34:N34"/>
    <mergeCell ref="A35:B35"/>
    <mergeCell ref="M35:N35"/>
    <mergeCell ref="A32:B32"/>
    <mergeCell ref="M32:N32"/>
    <mergeCell ref="A33:B33"/>
    <mergeCell ref="M33:N33"/>
    <mergeCell ref="A25:B25"/>
    <mergeCell ref="M25:N25"/>
    <mergeCell ref="A26:A31"/>
    <mergeCell ref="M26:M31"/>
    <mergeCell ref="A5:A17"/>
    <mergeCell ref="A20:A23"/>
    <mergeCell ref="M20:M23"/>
    <mergeCell ref="A1:L1"/>
    <mergeCell ref="O1:AI1"/>
    <mergeCell ref="C2:L2"/>
    <mergeCell ref="A3:B3"/>
    <mergeCell ref="M3:N3"/>
  </mergeCells>
  <printOptions headings="1"/>
  <pageMargins left="0.19652777777777777" right="0.19652777777777777" top="0.5902777777777778" bottom="0.39375" header="0.5118055555555555" footer="0.5118055555555555"/>
  <pageSetup horizontalDpi="300" verticalDpi="300" orientation="landscape" paperSize="9" scale="9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</dc:creator>
  <cp:keywords/>
  <dc:description/>
  <cp:lastModifiedBy>TELEPÜLÉSI ÖNKORMÁNYZAT LESENCEISTVÁND</cp:lastModifiedBy>
  <cp:lastPrinted>2012-01-31T09:53:43Z</cp:lastPrinted>
  <dcterms:created xsi:type="dcterms:W3CDTF">2006-12-12T18:31:26Z</dcterms:created>
  <dcterms:modified xsi:type="dcterms:W3CDTF">2012-02-13T12:51:56Z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724107898</vt:i4>
  </property>
  <property fmtid="{D5CDD505-2E9C-101B-9397-08002B2CF9AE}" pid="3" name="_AuthorEmail">
    <vt:lpwstr>hosszune.anita@freemail.hu</vt:lpwstr>
  </property>
  <property fmtid="{D5CDD505-2E9C-101B-9397-08002B2CF9AE}" pid="4" name="_AuthorEmailDisplayName">
    <vt:lpwstr>Dr. Hosszuné Szántó Anita</vt:lpwstr>
  </property>
  <property fmtid="{D5CDD505-2E9C-101B-9397-08002B2CF9AE}" pid="5" name="_EmailSubject">
    <vt:lpwstr>Táblázatok</vt:lpwstr>
  </property>
  <property fmtid="{D5CDD505-2E9C-101B-9397-08002B2CF9AE}" pid="6" name="_ReviewingToolsShownOnce">
    <vt:lpwstr/>
  </property>
</Properties>
</file>