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67" firstSheet="6" activeTab="10"/>
  </bookViews>
  <sheets>
    <sheet name="Címrend" sheetId="1" r:id="rId1"/>
    <sheet name="Bevételek forr." sheetId="2" r:id="rId2"/>
    <sheet name="Kiadások forr." sheetId="3" r:id="rId3"/>
    <sheet name="Intézm mük. bevét" sheetId="4" r:id="rId4"/>
    <sheet name="Működési kiadások" sheetId="5" r:id="rId5"/>
    <sheet name="Működés-Felhalmozás" sheetId="6" r:id="rId6"/>
    <sheet name="7.mell SZAKFELADATOS " sheetId="7" r:id="rId7"/>
    <sheet name="Helyi adók" sheetId="8" r:id="rId8"/>
    <sheet name="szociális Ellátások" sheetId="9" r:id="rId9"/>
    <sheet name="Átadott" sheetId="10" r:id="rId10"/>
    <sheet name="átadott részletezése" sheetId="11" r:id="rId11"/>
    <sheet name="Létszámkeret" sheetId="12" r:id="rId12"/>
    <sheet name="Céltartalék" sheetId="13" r:id="rId13"/>
  </sheets>
  <definedNames>
    <definedName name="_xlnm.Print_Area" localSheetId="5">'Működés-Felhalmozás'!$A$1:$N$32</definedName>
  </definedNames>
  <calcPr fullCalcOnLoad="1"/>
</workbook>
</file>

<file path=xl/sharedStrings.xml><?xml version="1.0" encoding="utf-8"?>
<sst xmlns="http://schemas.openxmlformats.org/spreadsheetml/2006/main" count="605" uniqueCount="402">
  <si>
    <t>CÍMREND 2013</t>
  </si>
  <si>
    <t>I.</t>
  </si>
  <si>
    <t>Önkormányzat Uzsa</t>
  </si>
  <si>
    <t xml:space="preserve"> </t>
  </si>
  <si>
    <t>UZSA Önkormányzat 2013. évre tervezett bevételei  (E Ft)</t>
  </si>
  <si>
    <t>Megnevezés</t>
  </si>
  <si>
    <t>2008. eredeti előirányzat</t>
  </si>
  <si>
    <t>2008. Várható teljesités</t>
  </si>
  <si>
    <t>2013. eredeti elő-irányzat</t>
  </si>
  <si>
    <r>
      <t>INTÉZMÉNYI MŰKÖDÉSI BEVÉTELEK</t>
    </r>
    <r>
      <rPr>
        <b/>
        <i/>
        <sz val="12"/>
        <rFont val="Times New Roman"/>
        <family val="1"/>
      </rPr>
      <t xml:space="preserve">       a) 1</t>
    </r>
  </si>
  <si>
    <t>Hatósági jogkörhöz köthető működési bevételek</t>
  </si>
  <si>
    <t>Egyéb saját bevételek                                         a) 1</t>
  </si>
  <si>
    <t>Átvett pénzeszközök működési célra</t>
  </si>
  <si>
    <t>ÁFA bevételek                                                   a) 1</t>
  </si>
  <si>
    <t>Hozam és kamat bevételek                                 a) 1</t>
  </si>
  <si>
    <r>
      <t>TÁMOGATÁSOK, KIEGÉSZÍTÉSEK</t>
    </r>
    <r>
      <rPr>
        <b/>
        <i/>
        <sz val="12"/>
        <rFont val="Times New Roman"/>
        <family val="1"/>
      </rPr>
      <t xml:space="preserve">               a) 4</t>
    </r>
  </si>
  <si>
    <t>Felügyeleti szervtől kapott támogatás</t>
  </si>
  <si>
    <t>Támogatás értékű működési bevételek</t>
  </si>
  <si>
    <t>Támogatás értékű felhalmozási bevételek</t>
  </si>
  <si>
    <t>Kiegészítések, visszatérülések</t>
  </si>
  <si>
    <t>Önkormányzatok költségvetési támogatása          a) 3.4</t>
  </si>
  <si>
    <t>Normatív hozzájárulás</t>
  </si>
  <si>
    <t>Központosított előirányzatok</t>
  </si>
  <si>
    <t>Működőképességet megőrző kiegészítő támogatások</t>
  </si>
  <si>
    <t>Normatív kötött felhasználású támogatások</t>
  </si>
  <si>
    <r>
      <t>ÖNKORMÁNYZATOK SAJÁTOS MŰKÖDÉSI BEVÉTELEI</t>
    </r>
    <r>
      <rPr>
        <b/>
        <i/>
        <sz val="12"/>
        <rFont val="Times New Roman"/>
        <family val="1"/>
      </rPr>
      <t xml:space="preserve">                                                                                   a) 2</t>
    </r>
  </si>
  <si>
    <t>Illetékek</t>
  </si>
  <si>
    <t>Helyi adók                                                          a) 2.1</t>
  </si>
  <si>
    <t>Pótlékok, bírságok</t>
  </si>
  <si>
    <t>Átengedett központi adók                                   a) 2.2</t>
  </si>
  <si>
    <t>Bírságok (pl. környezetvédelmi)(gépjármű)          a) 2.2</t>
  </si>
  <si>
    <t>Talajterhelési díj</t>
  </si>
  <si>
    <t>HITELEK, ÉRTÉKPAPÍROK, TÁMOGATÁSI KÖLCSÖNÖK</t>
  </si>
  <si>
    <t>Kölcsönök visszatérülése</t>
  </si>
  <si>
    <t>működési célú</t>
  </si>
  <si>
    <t>felhalmozási célú</t>
  </si>
  <si>
    <t>Kölcsönök igénybevétele</t>
  </si>
  <si>
    <t>Hitel felvétel</t>
  </si>
  <si>
    <t>működésre</t>
  </si>
  <si>
    <t>felhalmozásra</t>
  </si>
  <si>
    <t>Értékpapírok értékesítése</t>
  </si>
  <si>
    <r>
      <t>FELHALMOZÁSI ÉS TŐKE JELLEGŰ BEVÉTELEK</t>
    </r>
    <r>
      <rPr>
        <b/>
        <i/>
        <sz val="12"/>
        <rFont val="Times New Roman"/>
        <family val="1"/>
      </rPr>
      <t xml:space="preserve">    b)</t>
    </r>
  </si>
  <si>
    <t>Tárgyi eszközök, immateriális javak értékesítése</t>
  </si>
  <si>
    <t>Pénzügyi befektetések bevételei (osztalékok)</t>
  </si>
  <si>
    <t>Üzemeltetési és koncessziós díjak                       b) 1.2</t>
  </si>
  <si>
    <t>Felhalmozási célú átvett pénzeszközök</t>
  </si>
  <si>
    <t>Egyéb</t>
  </si>
  <si>
    <r>
      <t>ELŐZŐ ÉVI MARADVÁNY IGÉNYBE VÉTELE</t>
    </r>
    <r>
      <rPr>
        <b/>
        <i/>
        <sz val="12"/>
        <rFont val="Times New Roman"/>
        <family val="1"/>
      </rPr>
      <t xml:space="preserve">           d) 1</t>
    </r>
  </si>
  <si>
    <t>BEVÉTELEK MINDÖSSZESEN</t>
  </si>
  <si>
    <t>UZSA Önkormányzat 2013. évre tervezett kiadásai  (E Ft)</t>
  </si>
  <si>
    <t>2.    melléklet a ..../2011. (II.15.) Önkormányzati rendelethez</t>
  </si>
  <si>
    <t>2008. Eredeti előirányzat</t>
  </si>
  <si>
    <t>MŰKÖDÉSI KIADÁSOK                                a)</t>
  </si>
  <si>
    <t>Személyi juttatások                                            a) 1</t>
  </si>
  <si>
    <r>
      <t xml:space="preserve"> </t>
    </r>
    <r>
      <rPr>
        <sz val="12"/>
        <rFont val="Times New Roman"/>
        <family val="1"/>
      </rPr>
      <t>Munkaadókat terhelő járulékok                         a) 2</t>
    </r>
  </si>
  <si>
    <r>
      <t xml:space="preserve"> </t>
    </r>
    <r>
      <rPr>
        <sz val="12"/>
        <rFont val="Times New Roman"/>
        <family val="1"/>
      </rPr>
      <t>Dologi kiadások                                                a) 3</t>
    </r>
  </si>
  <si>
    <t>Egyéb folyó kiadások                                         a) 3</t>
  </si>
  <si>
    <t>Előző évi maradvány visszafizetése</t>
  </si>
  <si>
    <t>Támogatás értékű működési kiadások                a) 4.1</t>
  </si>
  <si>
    <t>Átadott pénzeszközök                                        a) 4.2</t>
  </si>
  <si>
    <t>Ellátottak juttatásai                                             a) 5</t>
  </si>
  <si>
    <t>Társadalom-és szociálpolitikai juttatások             a) 4.3</t>
  </si>
  <si>
    <t>KAMATKIADÁSOK</t>
  </si>
  <si>
    <t>FELHALMOZÁSI KIADÁSOK</t>
  </si>
  <si>
    <r>
      <t xml:space="preserve"> </t>
    </r>
    <r>
      <rPr>
        <sz val="12"/>
        <rFont val="Times New Roman"/>
        <family val="1"/>
      </rPr>
      <t>Beruházások</t>
    </r>
  </si>
  <si>
    <r>
      <t xml:space="preserve"> </t>
    </r>
    <r>
      <rPr>
        <sz val="12"/>
        <rFont val="Times New Roman"/>
        <family val="1"/>
      </rPr>
      <t>Felújítások</t>
    </r>
  </si>
  <si>
    <t>Támogatás értékű felhalmozási kiadások</t>
  </si>
  <si>
    <r>
      <t xml:space="preserve"> </t>
    </r>
    <r>
      <rPr>
        <sz val="12"/>
        <rFont val="Times New Roman"/>
        <family val="1"/>
      </rPr>
      <t>Pénzeszköz átadások</t>
    </r>
  </si>
  <si>
    <t>FELÜGYELET ALÁ TARTOZÓ KÖLTSÉGVETÉSI SZERV TÁMOGATÁSA</t>
  </si>
  <si>
    <t>PÉNZÜGYI BEFEKTETÉSEK</t>
  </si>
  <si>
    <t>Értékpapír vásárlása</t>
  </si>
  <si>
    <t>Egyéb pénzügyi befektetések</t>
  </si>
  <si>
    <t>HITELEK, KÖLCSÖNÖK NYÚJTÁSA, TÖRLESZTÉSE</t>
  </si>
  <si>
    <t xml:space="preserve"> Felhalmozási célú</t>
  </si>
  <si>
    <t>Működési célú</t>
  </si>
  <si>
    <t>Működési célu tartalék</t>
  </si>
  <si>
    <t>KIADÁSOK MINDÖSSZESEN</t>
  </si>
  <si>
    <t>UZSA Önkormányzat 2013. évre tervezett intézményi működési bevételei (E Ft)</t>
  </si>
  <si>
    <t>5.    melléklet</t>
  </si>
  <si>
    <t>önkormányzat</t>
  </si>
  <si>
    <t xml:space="preserve">Körjegyzőség </t>
  </si>
  <si>
    <t>összesen</t>
  </si>
  <si>
    <t>Igazgatási szolgáltatási díj</t>
  </si>
  <si>
    <t>Felügyeleti jellegű tevékenység díja</t>
  </si>
  <si>
    <t>Bírság bevétele</t>
  </si>
  <si>
    <t xml:space="preserve">Hatósági jogkörhöz köthető működési bevétel 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</si>
  <si>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</si>
  <si>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</si>
  <si>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</si>
  <si>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</si>
  <si>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</si>
  <si>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</si>
  <si>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</si>
  <si>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</si>
  <si>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</si>
  <si>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bevétel                                        a) 2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</si>
  <si>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</si>
  <si>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</si>
  <si>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</si>
  <si>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Értékesített tárgyi eszközök, immateriális javak ÁFÁ-ja</t>
  </si>
  <si>
    <t>ÁFA-bevételek, -visszatérülések                  a) 2</t>
  </si>
  <si>
    <t>Államházt. Kív. Szárm. befektetett pü. eszk. kamata, árf.nyereség</t>
  </si>
  <si>
    <t>Egyéb államháztartáson kívülről származó kamat, árfolyamnyereség</t>
  </si>
  <si>
    <t>Kamatbevételek államháztartáson belülről</t>
  </si>
  <si>
    <t>Hozam- és kamatbevételek összesen            a) 2</t>
  </si>
  <si>
    <t>Átvett pénzeszközök vállalkozásoktól</t>
  </si>
  <si>
    <t>Átvett pénzeszközök háztartásoktól</t>
  </si>
  <si>
    <t>Átvett pénzeszközök non-profit szervezetektől</t>
  </si>
  <si>
    <t>Átvett pénzeszközök külföldről</t>
  </si>
  <si>
    <t>Átvett pénzeszközök EU költségvetésből</t>
  </si>
  <si>
    <t>Garancia- és kezességvállalásból származó megtérülések államháztartáson kívülről</t>
  </si>
  <si>
    <t>Működési célú pénzeszközátvétel államháztartáson kívülről</t>
  </si>
  <si>
    <t>Intézményi működési bevételek összesen</t>
  </si>
  <si>
    <t>UZSA Önkormányzat 2013. évre tervezett működési kiadásai (E Ft)</t>
  </si>
  <si>
    <t>7.      melléklet</t>
  </si>
  <si>
    <t xml:space="preserve">12. Számu melléklet </t>
  </si>
  <si>
    <t>Körjegyzőség</t>
  </si>
  <si>
    <t>ÖSSZESEN</t>
  </si>
  <si>
    <t xml:space="preserve">Rendszeres személyi juttatások </t>
  </si>
  <si>
    <t xml:space="preserve">Nem rendszeres személyi juttatások </t>
  </si>
  <si>
    <t xml:space="preserve">Külső személyi juttatások </t>
  </si>
  <si>
    <t>Személyi juttatások                                   a) 1</t>
  </si>
  <si>
    <t>Szociális hozzájárulási adó</t>
  </si>
  <si>
    <t>T.eü</t>
  </si>
  <si>
    <t>P&gt;eü</t>
  </si>
  <si>
    <t>Munkaerőpiaci hjár.</t>
  </si>
  <si>
    <t>Eho képviselők tiszt.díja után</t>
  </si>
  <si>
    <t>Munkaadókat terhelő járulékok államháztartáson kívülre</t>
  </si>
  <si>
    <t>Táppénz</t>
  </si>
  <si>
    <t>Munkaadókat terhelő járulékok               a) 2</t>
  </si>
  <si>
    <t xml:space="preserve">Készletbeszerzés </t>
  </si>
  <si>
    <t xml:space="preserve">Kommunikációs szolgáltatások </t>
  </si>
  <si>
    <t xml:space="preserve">Szolgáltatási kiadások </t>
  </si>
  <si>
    <t>Vásárolt közszolgáltatások</t>
  </si>
  <si>
    <t xml:space="preserve">Általános forgalmi adó összesen </t>
  </si>
  <si>
    <t xml:space="preserve">Kiküldetés, reprezentáció, reklámkiadások </t>
  </si>
  <si>
    <t>Egyéb dologi kiadások</t>
  </si>
  <si>
    <t>Dologi kiadások                                       a) 3</t>
  </si>
  <si>
    <t xml:space="preserve">Munkált.által megf.SZJA </t>
  </si>
  <si>
    <t xml:space="preserve">Adók, díjak, befizetések </t>
  </si>
  <si>
    <t xml:space="preserve">Kamatkiadások </t>
  </si>
  <si>
    <t>Realizált árfolyamveszteségek</t>
  </si>
  <si>
    <t>Egyéb folyó kiadások                              a) 3</t>
  </si>
  <si>
    <t>Támogatás értékű működési kiadások   a) 4.1</t>
  </si>
  <si>
    <t>Átadott pénzeszközök                             a) 4.2</t>
  </si>
  <si>
    <t>Ellátottak juttatásai                              a) 5</t>
  </si>
  <si>
    <t>Társadalom-és szociálpolitikai juttatások    a) 4.3</t>
  </si>
  <si>
    <t>Felügyelet alá tart. Kv. Szerv támogatása</t>
  </si>
  <si>
    <t>Működési célú tartalék                         d) 1</t>
  </si>
  <si>
    <t>MŰKÖDÉSI KIADÁSOK</t>
  </si>
  <si>
    <t xml:space="preserve">UZSA Önkormányzat 2013. évi összesitett működési és felhalmozási kiadásai és bevételei egyensúlyban mérlegszerűen (E Ft)  </t>
  </si>
  <si>
    <t xml:space="preserve">13. Számu melléklet </t>
  </si>
  <si>
    <t>Működési kiadások                      a)</t>
  </si>
  <si>
    <t xml:space="preserve">  Körjegyzőség</t>
  </si>
  <si>
    <t>Működési bevételek                 a)</t>
  </si>
  <si>
    <t xml:space="preserve">körjegyzőség </t>
  </si>
  <si>
    <t>Személyi juttatás</t>
  </si>
  <si>
    <t>Intézményi működési bevételek</t>
  </si>
  <si>
    <t>Munkaadókat terhelő járulék</t>
  </si>
  <si>
    <t>Támogatások, kiegészítések működési célra</t>
  </si>
  <si>
    <t>Dologi kiadás</t>
  </si>
  <si>
    <t>Önkormányzatok sajátos működési bevételei</t>
  </si>
  <si>
    <t>Egyéb folyó kiadások</t>
  </si>
  <si>
    <t>Működési célú kölcsönök visszatérülése</t>
  </si>
  <si>
    <t>Működési célú hitelek felvétele</t>
  </si>
  <si>
    <t>Támogatás értékű működési kiadások</t>
  </si>
  <si>
    <t>Előző évi működési maradvány igénybevétele</t>
  </si>
  <si>
    <t>Átadott pénzeszközök</t>
  </si>
  <si>
    <t>Ellátottak juttatásai</t>
  </si>
  <si>
    <t>Társadalom-és szociálpolitikai juttatások</t>
  </si>
  <si>
    <t>Működési célú tartalék</t>
  </si>
  <si>
    <t>Működési célú hitelek, kölcsönök</t>
  </si>
  <si>
    <t>Összesen:</t>
  </si>
  <si>
    <t>Felhalmozási kiadások             b)</t>
  </si>
  <si>
    <t xml:space="preserve">  Körjegyzőség </t>
  </si>
  <si>
    <t>Felhalmozási bevételek            b)</t>
  </si>
  <si>
    <t>Felújítás</t>
  </si>
  <si>
    <t>Támogatások, kiegészítések felhalmozási célra</t>
  </si>
  <si>
    <t>Beruházás</t>
  </si>
  <si>
    <t>Normatív hozzájárulás felhalmozási cálú része</t>
  </si>
  <si>
    <t>Helyi adó felhalmozási célra</t>
  </si>
  <si>
    <t xml:space="preserve"> Pénzeszköz átadások</t>
  </si>
  <si>
    <t>Felhalmozási célú kölcsönök visszatérülése</t>
  </si>
  <si>
    <t>Felhalmozási célú hitelek felvétele</t>
  </si>
  <si>
    <t>Felhalmozási és tőke jell. bevételek</t>
  </si>
  <si>
    <t>Felhalmozási célú hitelek,kölcsönök</t>
  </si>
  <si>
    <t>Fejlesztési célú tartalék</t>
  </si>
  <si>
    <t>Előző évi felhalmozási maradvány igénybevétele</t>
  </si>
  <si>
    <t>Kiadások mindösszesen:</t>
  </si>
  <si>
    <t>Bevételek mindösszesen:</t>
  </si>
  <si>
    <t>UZSA KÖZSÉG ÖNKORMÁNYZAT 2013. ÉVI BEVÉTELEI ÉS KIADÁSAI FELADATONKÉNT  (E FT)</t>
  </si>
  <si>
    <t>Uzsa KÖZSÉG ÖNKORMÁNYZAT 2013. ÉVI BEVÉTELEI ÉS KIADÁSAI FELADATONKÉNT  (E FT)</t>
  </si>
  <si>
    <t>9.     melléklet</t>
  </si>
  <si>
    <t>Közút.híd üz.</t>
  </si>
  <si>
    <t>Közs.gazd.</t>
  </si>
  <si>
    <t>Közvilág.</t>
  </si>
  <si>
    <t>Rsz.szoc. FHT</t>
  </si>
  <si>
    <t>Eseti szoc.egyéb tám. 018</t>
  </si>
  <si>
    <t>Eseti gyer.</t>
  </si>
  <si>
    <t>Sz.víz elv.kez.</t>
  </si>
  <si>
    <t>Köztemető</t>
  </si>
  <si>
    <t>Műv.ház tev.</t>
  </si>
  <si>
    <t>Sport tev.</t>
  </si>
  <si>
    <t>Másh.nem.sor.H.Sz.</t>
  </si>
  <si>
    <t>Önkorm.elszámolásai</t>
  </si>
  <si>
    <t>Önk.igazgat.</t>
  </si>
  <si>
    <t>Közfogl.röv.távú</t>
  </si>
  <si>
    <t>Közf.hosszú távú</t>
  </si>
  <si>
    <t>Teleház</t>
  </si>
  <si>
    <t>Köztemetés</t>
  </si>
  <si>
    <t>Norm. Lakás</t>
  </si>
  <si>
    <t>Ápol.  016 Méltány.</t>
  </si>
  <si>
    <t>Átmeneti seg.</t>
  </si>
  <si>
    <t>Temet. Seg.</t>
  </si>
  <si>
    <t>Közgyógy. Ell.</t>
  </si>
  <si>
    <t>Első lakás</t>
  </si>
  <si>
    <t>BURSA</t>
  </si>
  <si>
    <t>Személyi juttatások</t>
  </si>
  <si>
    <t xml:space="preserve"> Munkaadókat terhelő járulékok</t>
  </si>
  <si>
    <t xml:space="preserve"> Dologi kiadások</t>
  </si>
  <si>
    <t>Kamatkiadások</t>
  </si>
  <si>
    <t>Követelés elengedés, tartozás átvállalás kiadásai</t>
  </si>
  <si>
    <t>Átadott pénzeszközök működési célra ÁHT-n kívülre</t>
  </si>
  <si>
    <t>Előző évi pénzmaradvány átadás</t>
  </si>
  <si>
    <t>Társadalom-szociálpol. és egyéb juttatás, támogatás</t>
  </si>
  <si>
    <t>Ellátottak pénzbeli juttatásai</t>
  </si>
  <si>
    <t>Egyéb működési célú támogatások, kiadások</t>
  </si>
  <si>
    <t>PÉNZFORGALOM NÉLKÜLI KIADÁSOK</t>
  </si>
  <si>
    <t xml:space="preserve"> Beruházások</t>
  </si>
  <si>
    <t xml:space="preserve"> Felújítások</t>
  </si>
  <si>
    <t>Felhalmozási célú pénzeszköz átadások ÁHT-n kívülre</t>
  </si>
  <si>
    <t xml:space="preserve">Támogatási kölcsönök nyújtása államháztartáson belülre  </t>
  </si>
  <si>
    <t xml:space="preserve">Támogatási kölcsönök nyújtása államháztartáson kívülre </t>
  </si>
  <si>
    <t>Támogatási kölcsönök törlesztése államháztartáson belülre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</si>
  <si>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</si>
  <si>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</si>
  <si>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</si>
  <si>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>TOVÁBBADÁSI CÉLÚ KIADÁSOK</t>
  </si>
  <si>
    <t>FEL.ALTT. KV. SZERV TÁMOGATÁSA</t>
  </si>
  <si>
    <t>LÉTSZÁMKERET</t>
  </si>
  <si>
    <t>Uzsa KÖZSÉG ÖNKORMÁNYZAT 2013.  ÉVI BEVÉTELEI ÉS KIADÁSAI FELADATONKÉNT  (E FT)</t>
  </si>
  <si>
    <t>9.     mellléklet</t>
  </si>
  <si>
    <t>Önk.ig.ttev.</t>
  </si>
  <si>
    <t>Községgazg.</t>
  </si>
  <si>
    <t>Adóbev.</t>
  </si>
  <si>
    <t>INTÉZMÉNYI MŰKÖDÉSI BEVÉTELEK</t>
  </si>
  <si>
    <t>Egyéb saját bevételek</t>
  </si>
  <si>
    <t>ÁFA bevételek és visszatérülések</t>
  </si>
  <si>
    <t>Hozam és kamat bevételek</t>
  </si>
  <si>
    <t>Átvett pénzeszközök működési célra Áht-n kívülről</t>
  </si>
  <si>
    <t>MŰKÖDÉSI CÉLÚ TÁMOGATÁSOK, KIEGÉSZÍTÉSEK</t>
  </si>
  <si>
    <t>költségvetési kiegészítések, visszatérülések</t>
  </si>
  <si>
    <t>Önkormányzatok költségvetési támogatása</t>
  </si>
  <si>
    <t xml:space="preserve">      Normatív hozzájárulások</t>
  </si>
  <si>
    <t xml:space="preserve">     Központosított előirányzatok</t>
  </si>
  <si>
    <t xml:space="preserve">     Működőképességet megőrző kiegészítő támogatások</t>
  </si>
  <si>
    <t xml:space="preserve">     Normatív kötött felhasználású támogatások</t>
  </si>
  <si>
    <t xml:space="preserve">     Címzett támogatás</t>
  </si>
  <si>
    <t xml:space="preserve">     Céltámogatás</t>
  </si>
  <si>
    <t xml:space="preserve">     Egyéb</t>
  </si>
  <si>
    <t>ÖNKORMÁNYZATOK SAJÁTOS  BEVÉTELEI</t>
  </si>
  <si>
    <t>Önkormányzatok sajátos működési bevételei összesen</t>
  </si>
  <si>
    <t>Önkormányzatok sajátos felhalmozási bevételei összesen  (kommunális adót tartalmazza)</t>
  </si>
  <si>
    <t>HITELEK,  TÁMOGATÁSI KÖLCSÖNÖK</t>
  </si>
  <si>
    <t>Működésre</t>
  </si>
  <si>
    <t>Felhalmozásra</t>
  </si>
  <si>
    <t>FELHALMOZÁSI ÉS TŐKE JELLEGŰ BEVÉTELEK, FELHALMOZÁSI CÉLÚ TÁMOGATÁSOK</t>
  </si>
  <si>
    <t>TOVÁBBADÁSI CÉLÚ BEVÉTELEK</t>
  </si>
  <si>
    <t>ELŐZŐ ÉVI MARADVÁNY IGÉNYBE VÉTELE</t>
  </si>
  <si>
    <t>Felhalmozási célú</t>
  </si>
  <si>
    <t>FELÜGY.SZERVTŐL KAPOTT  TÁMOG.</t>
  </si>
  <si>
    <t>UZSA Önkormányzat 2013. évre tervezett helyi adó bevételei ( E Ft)</t>
  </si>
  <si>
    <t>10.     melléklet</t>
  </si>
  <si>
    <t>Önkormányzat</t>
  </si>
  <si>
    <t>Építményadó                                                                                                                   a) 2.1</t>
  </si>
  <si>
    <t>Telekadó</t>
  </si>
  <si>
    <t>Vállalkozók kommunális adója</t>
  </si>
  <si>
    <t>Magánszemélyek kommunális adója</t>
  </si>
  <si>
    <t>Idegenforgalmi adó tartózkodás után</t>
  </si>
  <si>
    <t>Idegenforgalmi adó épület után</t>
  </si>
  <si>
    <t>Iparűzési adó állandó jelleggel végzett iparűzési tevékenység után                               a) 2.1</t>
  </si>
  <si>
    <t>Iparűzési adó ideiglenes jelleggel végzett iparűzési tevékenység után (napi átalány)</t>
  </si>
  <si>
    <t xml:space="preserve">Helyi adók összesen </t>
  </si>
  <si>
    <t>UZSA Önkormányzat 2013. évre tervezett társadalom- és szociálpolitikai juttatásai (E Ft)</t>
  </si>
  <si>
    <t>11.      melléklet</t>
  </si>
  <si>
    <t>Megnevezés                                               a) 4.3</t>
  </si>
  <si>
    <t xml:space="preserve">aktiv koruak ellátása: </t>
  </si>
  <si>
    <t xml:space="preserve">Rendszeres szociális segély      </t>
  </si>
  <si>
    <t>FHT</t>
  </si>
  <si>
    <t xml:space="preserve">Idõskorúak járadéka </t>
  </si>
  <si>
    <t>Lakásfenntartási támogatás norm.</t>
  </si>
  <si>
    <t xml:space="preserve">Első kifizetett lakás támogatás </t>
  </si>
  <si>
    <t>Lakásfenntartási támogatás (helyi megállapítás)</t>
  </si>
  <si>
    <t xml:space="preserve">Adósságcsökkentési támogatás </t>
  </si>
  <si>
    <t xml:space="preserve">Ápolási díj. (normatív) </t>
  </si>
  <si>
    <t xml:space="preserve">Ápolási díj (helyi megállapítás) </t>
  </si>
  <si>
    <t>Átmeneti segély</t>
  </si>
  <si>
    <t xml:space="preserve">Temetési segély </t>
  </si>
  <si>
    <t xml:space="preserve">Rendszeres gyermekvédelmi kedvezményben részesülők pénzbeli támogatása </t>
  </si>
  <si>
    <t xml:space="preserve">Kiegészítő gyermekvéd. támogatás és a kiegészítő gyermekv. tám. pótléka  </t>
  </si>
  <si>
    <t>Rendkívüli gyermekvédelmi támogatás (helyi megállapítás)</t>
  </si>
  <si>
    <t>Egyéb, az önkormányzat rendeletében megállapított juttatás (beisk.szül.,szemét t.)</t>
  </si>
  <si>
    <t>Rászorultságtól függõ pénzbeli szociális, gyermekvédelmi ellátások</t>
  </si>
  <si>
    <t xml:space="preserve">Természetben nyújtott lakásfenntartási támogatás </t>
  </si>
  <si>
    <t xml:space="preserve">Adósságkezelési szolg. keretében gáz-vagy áram fogy. mérő készül. biztosítása </t>
  </si>
  <si>
    <t xml:space="preserve">Átmeneti segély </t>
  </si>
  <si>
    <t xml:space="preserve">Köztemetés </t>
  </si>
  <si>
    <t xml:space="preserve">Közgyógyellátás </t>
  </si>
  <si>
    <t xml:space="preserve">Rászorultságtól függõ normatív kedvezmények </t>
  </si>
  <si>
    <t xml:space="preserve">Étkeztetés </t>
  </si>
  <si>
    <t>Házi segítségnyújtás</t>
  </si>
  <si>
    <t xml:space="preserve">Rendkívüli gyermekvédelmi támogatás </t>
  </si>
  <si>
    <t xml:space="preserve">Természetben nyújtott szociális ellátások összesen </t>
  </si>
  <si>
    <t xml:space="preserve">Egészségügyi szolgáltatásra való jogosultság </t>
  </si>
  <si>
    <t>Önkormányzatok által folyósított szociális, gyermekvédelmi 
ellátások összesen</t>
  </si>
  <si>
    <t>UZSA Önkormányzat 2013. évre tervezett végleges pénzeszközátadásai, támogatás értékű kiadásai és egyéb támogatásai (E Ft)</t>
  </si>
  <si>
    <t>28. Számu melléklet</t>
  </si>
  <si>
    <t>körjegyzőség</t>
  </si>
  <si>
    <t>Sportkör</t>
  </si>
  <si>
    <t>nyugdíjas kblub</t>
  </si>
  <si>
    <t>Mentőszolg.</t>
  </si>
  <si>
    <t>polgárvédelem</t>
  </si>
  <si>
    <t>egyéb alapítvány</t>
  </si>
  <si>
    <t>Működési célú pénzeszközátadás államháztartáson kívül               a) 4.1</t>
  </si>
  <si>
    <t>Garancia- és kezességváll. származó kifizetés államháztartáson kívülre</t>
  </si>
  <si>
    <t>………</t>
  </si>
  <si>
    <t>Felhalmozási célú pénzeszközátadás államháztartáson kívülre</t>
  </si>
  <si>
    <t xml:space="preserve">Pénzeszköz átadás összesen </t>
  </si>
  <si>
    <t>Felügyelet alá tartozó költségv. szervnek foly. Műk.támogatás</t>
  </si>
  <si>
    <t>Felügyelet alá tartozó kv. szervnek foly. Felh. támogatás</t>
  </si>
  <si>
    <t>Felügyelet alá tartozó költségvetési szervnek folyósított támogatás összesen</t>
  </si>
  <si>
    <t>központi költségvetési szervnek</t>
  </si>
  <si>
    <t>fejezeti kezelésű előirányzatnak</t>
  </si>
  <si>
    <t>társadalombiztosítási alapok kezelőinek</t>
  </si>
  <si>
    <t>elkülönített állami pénzalapnak</t>
  </si>
  <si>
    <t>helyi önkormányzatoknak és költségvetési szerveinek</t>
  </si>
  <si>
    <t>többcélú kistérségi társulásnak</t>
  </si>
  <si>
    <t>Garancia- és kezességváll. szárm. kifizetés államháztart.belülre</t>
  </si>
  <si>
    <t xml:space="preserve">Támogatásértékű működési kiadás összesen </t>
  </si>
  <si>
    <t xml:space="preserve"> többcélú kistérségi társulásnak</t>
  </si>
  <si>
    <t xml:space="preserve">Támogatásértékű felhalmozási kiadás összesen </t>
  </si>
  <si>
    <t xml:space="preserve">Támogatásértékű kiadás összesen </t>
  </si>
  <si>
    <t>Előző évi előirányzat-maradvány, pénzmaradvány átadása</t>
  </si>
  <si>
    <t>Családi támogatások</t>
  </si>
  <si>
    <t>Pénzbeli kártérítés, egyéb pénzbeli juttatások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</si>
  <si>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</si>
  <si>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</si>
  <si>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</si>
  <si>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</si>
  <si>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</si>
  <si>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 xml:space="preserve">Ellátottak pénzbeli juttatásai </t>
  </si>
  <si>
    <t>Pénzeszköz átadások cél szerinti kimutatása UZSA  Önkormányzat 2013. évi költségvetésében</t>
  </si>
  <si>
    <t>Támogatott szervezet, személy</t>
  </si>
  <si>
    <t>Támogatás célja</t>
  </si>
  <si>
    <t>Támogatás összege (E Ft)</t>
  </si>
  <si>
    <t>Li-Uzsa SE.Sportkör</t>
  </si>
  <si>
    <t>Sportkör támogatás</t>
  </si>
  <si>
    <t xml:space="preserve">Nyugdijas klub </t>
  </si>
  <si>
    <t>Múködési támogatás</t>
  </si>
  <si>
    <t>Tapolca Nyugd.</t>
  </si>
  <si>
    <t>Polgárvédelem</t>
  </si>
  <si>
    <t>Egyéb alapítvány</t>
  </si>
  <si>
    <t>Tűzoltóság</t>
  </si>
  <si>
    <t>A támogatások elszámolásának határidejét és módját a Képviselő testület egyedileg határozza meg.</t>
  </si>
  <si>
    <t>UZSA  Önkormányzat 2013. évi létszámkerete költségvetési szervenként  (fő)</t>
  </si>
  <si>
    <t xml:space="preserve">  15.    melléklet </t>
  </si>
  <si>
    <t>Teljes munkaidőben foglalkoztatottak</t>
  </si>
  <si>
    <t>Részmunkaidőben foglalkoztatottak</t>
  </si>
  <si>
    <t>Állományba nem tartozók</t>
  </si>
  <si>
    <t>Összesen</t>
  </si>
  <si>
    <t xml:space="preserve">Önkormányzati feladatok: </t>
  </si>
  <si>
    <t>Község gazdálkodási tevékenység</t>
  </si>
  <si>
    <t>müvelődési ház-könyvtár</t>
  </si>
  <si>
    <t>Képviselők, alpolgármester</t>
  </si>
  <si>
    <t>közfoglalkoztatás rövidtávú</t>
  </si>
  <si>
    <t>közfoglalkoztatás hosszú távú</t>
  </si>
  <si>
    <t>Uzsa Önkormányzat 2013.évre tervezett céltartalék előirányzata célonként (E Ft)</t>
  </si>
  <si>
    <t>16    melléklet</t>
  </si>
  <si>
    <t>Céltartalék</t>
  </si>
  <si>
    <t>Tartalék forrása</t>
  </si>
  <si>
    <t>(e Ft)</t>
  </si>
  <si>
    <t>Tartalék felhasználása</t>
  </si>
  <si>
    <t>Előző évi pénzmaradvány</t>
  </si>
  <si>
    <t xml:space="preserve">Képviselő test.döntés  </t>
  </si>
  <si>
    <t>értelmében történő felh.</t>
  </si>
  <si>
    <t>Katasztrófa védelem</t>
  </si>
  <si>
    <t>Röplabdacsapat Sümeg</t>
  </si>
  <si>
    <t>Uzsa  KÖZSÉG ÖNKORMÁNYZAT 2013.  ÉVI BEVÉTELEI ÉS KIADÁSAI FELADATONKÉNT  (E FT)</t>
  </si>
  <si>
    <t>1.    melléklet az  1/2013. (II.21.) Önkormányzati rendelethez</t>
  </si>
  <si>
    <r>
      <t>2</t>
    </r>
    <r>
      <rPr>
        <sz val="8"/>
        <rFont val="Arial"/>
        <family val="2"/>
      </rPr>
      <t>.    melléklet az 1/2013. (II.21.) Önkormányzati rendelethez</t>
    </r>
  </si>
  <si>
    <t xml:space="preserve">                                                                           3.    melléklet az 1/2013. (II.21.) Önkormányzati rendelethez</t>
  </si>
  <si>
    <t xml:space="preserve">                                                                                                                                     4.    melléklet az  1/2013. (II.21.) Önkormányzati rendelethez</t>
  </si>
  <si>
    <t xml:space="preserve">                                                                                  5.    melléklet az  1/2013. (II.21.)  Önkormányzati rendelethez</t>
  </si>
  <si>
    <t>6.    melléklet az  1/2013. (II.21.)  Önkormányzati rendelethez</t>
  </si>
  <si>
    <t xml:space="preserve">                                                                                                  7.    melléklet  az  1/2013. (II.21.)  Önkormányzati rendelethez</t>
  </si>
  <si>
    <t xml:space="preserve">                                                                                                 7.    melléklet a  az  1/2013. (II.21.)  Önkormányzati rendelethez</t>
  </si>
  <si>
    <t xml:space="preserve">                                                                                                             8.  melléklet az  1/2013. (II.21.)  Önkormányzati rendelethez</t>
  </si>
  <si>
    <t xml:space="preserve">                                                                                                            9.    melléklet  az  1/2013. (II.21.)  Önkormányzati rendelethez</t>
  </si>
  <si>
    <t>10.    melléklet a az  1/2013. (II.21.)  Önkormányzati rendelethez</t>
  </si>
  <si>
    <t>11.    melléklet  az  1/2013. (II.21.)  Önkormányzati rendelethez</t>
  </si>
  <si>
    <t xml:space="preserve">                                    12    melléklet  az  1/2013. (II.21.)  Önkormányzati rendelethez</t>
  </si>
  <si>
    <t xml:space="preserve">      13.    melléklet az  1/2013. (II.21.) 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</si>
</sst>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</numFmts>
  <fonts count="65">
    <font>
      <sz val="10"/>
      <name val="Arial"/>
      <family val="2"/>
    </font>
    <font>
      <sz val="10"/>
      <name val="Arial CE"/>
      <family val="2"/>
    </font>
    <font>
      <sz val="10"/>
      <name val="Times New Roman CE"/>
      <family val="1"/>
    </font>
    <font>
      <sz val="8"/>
      <name val="Arial CE"/>
      <family val="2"/>
    </font>
    <font>
      <b/>
      <i/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i/>
      <sz val="14"/>
      <name val="Georgia"/>
      <family val="1"/>
    </font>
    <font>
      <sz val="8"/>
      <name val="Arial"/>
      <family val="2"/>
    </font>
    <font>
      <b/>
      <i/>
      <sz val="12"/>
      <name val="Georgia"/>
      <family val="1"/>
    </font>
    <font>
      <b/>
      <i/>
      <sz val="9"/>
      <name val="Georgia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i/>
      <u val="single"/>
      <sz val="14"/>
      <name val="Georgia"/>
      <family val="1"/>
    </font>
    <font>
      <sz val="8"/>
      <color indexed="8"/>
      <name val="Arial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2"/>
    </font>
    <font>
      <b/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E"/>
      <family val="2"/>
    </font>
    <font>
      <b/>
      <i/>
      <sz val="8"/>
      <name val="Times New Roman"/>
      <family val="1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name val="Georgia"/>
      <family val="1"/>
    </font>
    <font>
      <sz val="12"/>
      <color indexed="8"/>
      <name val="Times New Roman"/>
      <family val="1"/>
    </font>
    <font>
      <b/>
      <i/>
      <sz val="10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3"/>
      <name val="Georgia"/>
      <family val="1"/>
    </font>
    <font>
      <b/>
      <i/>
      <u val="single"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8"/>
      <name val="Times New Roman"/>
      <family val="1"/>
    </font>
    <font>
      <b/>
      <sz val="9"/>
      <color indexed="8"/>
      <name val="Georgia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i/>
      <sz val="14"/>
      <name val="Georgia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Georgia"/>
      <family val="1"/>
    </font>
    <font>
      <sz val="11"/>
      <name val="Georgia"/>
      <family val="1"/>
    </font>
    <font>
      <sz val="11"/>
      <color indexed="8"/>
      <name val="Times New Roman"/>
      <family val="1"/>
    </font>
    <font>
      <sz val="11"/>
      <color indexed="8"/>
      <name val="Georgia"/>
      <family val="1"/>
    </font>
    <font>
      <b/>
      <sz val="11"/>
      <color indexed="8"/>
      <name val="Times New Roman"/>
      <family val="1"/>
    </font>
    <font>
      <b/>
      <sz val="11"/>
      <color indexed="8"/>
      <name val="Georgia"/>
      <family val="1"/>
    </font>
    <font>
      <sz val="10"/>
      <color indexed="8"/>
      <name val="Georgia"/>
      <family val="1"/>
    </font>
    <font>
      <b/>
      <i/>
      <sz val="10"/>
      <name val="Georgia"/>
      <family val="1"/>
    </font>
    <font>
      <i/>
      <sz val="10"/>
      <name val="Times New Roman"/>
      <family val="1"/>
    </font>
    <font>
      <sz val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0" fontId="10" fillId="0" borderId="2" xfId="0" applyFont="1" applyBorder="1" applyAlignment="1">
      <alignment horizontal="center" wrapText="1"/>
    </xf>
    <xf numFmtId="0" fontId="0" fillId="2" borderId="2" xfId="0" applyFill="1" applyBorder="1" applyAlignment="1">
      <alignment/>
    </xf>
    <xf numFmtId="0" fontId="13" fillId="2" borderId="2" xfId="0" applyFont="1" applyFill="1" applyBorder="1" applyAlignment="1">
      <alignment/>
    </xf>
    <xf numFmtId="0" fontId="14" fillId="0" borderId="2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11" fillId="2" borderId="2" xfId="0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wrapText="1"/>
    </xf>
    <xf numFmtId="0" fontId="15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9" fillId="2" borderId="2" xfId="0" applyFont="1" applyFill="1" applyBorder="1" applyAlignment="1">
      <alignment/>
    </xf>
    <xf numFmtId="0" fontId="20" fillId="2" borderId="2" xfId="0" applyFont="1" applyFill="1" applyBorder="1" applyAlignment="1">
      <alignment/>
    </xf>
    <xf numFmtId="0" fontId="21" fillId="0" borderId="2" xfId="0" applyFont="1" applyBorder="1" applyAlignment="1">
      <alignment/>
    </xf>
    <xf numFmtId="0" fontId="21" fillId="0" borderId="2" xfId="0" applyFont="1" applyBorder="1" applyAlignment="1">
      <alignment/>
    </xf>
    <xf numFmtId="0" fontId="22" fillId="0" borderId="2" xfId="0" applyFont="1" applyBorder="1" applyAlignment="1">
      <alignment horizontal="left"/>
    </xf>
    <xf numFmtId="0" fontId="20" fillId="2" borderId="2" xfId="0" applyFont="1" applyFill="1" applyBorder="1" applyAlignment="1">
      <alignment/>
    </xf>
    <xf numFmtId="0" fontId="23" fillId="2" borderId="2" xfId="0" applyFont="1" applyFill="1" applyBorder="1" applyAlignment="1">
      <alignment/>
    </xf>
    <xf numFmtId="0" fontId="24" fillId="0" borderId="0" xfId="0" applyFont="1" applyAlignment="1">
      <alignment/>
    </xf>
    <xf numFmtId="0" fontId="19" fillId="2" borderId="2" xfId="0" applyFont="1" applyFill="1" applyBorder="1" applyAlignment="1">
      <alignment/>
    </xf>
    <xf numFmtId="0" fontId="20" fillId="0" borderId="2" xfId="0" applyFont="1" applyBorder="1" applyAlignment="1">
      <alignment/>
    </xf>
    <xf numFmtId="0" fontId="18" fillId="2" borderId="2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26" fillId="3" borderId="2" xfId="0" applyFont="1" applyFill="1" applyBorder="1" applyAlignment="1">
      <alignment/>
    </xf>
    <xf numFmtId="0" fontId="25" fillId="3" borderId="2" xfId="0" applyFont="1" applyFill="1" applyBorder="1" applyAlignment="1">
      <alignment/>
    </xf>
    <xf numFmtId="0" fontId="17" fillId="0" borderId="2" xfId="0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28" fillId="0" borderId="2" xfId="19" applyFont="1" applyBorder="1" applyAlignment="1">
      <alignment horizontal="justify" vertical="top" wrapText="1"/>
      <protection/>
    </xf>
    <xf numFmtId="0" fontId="0" fillId="0" borderId="0" xfId="0" applyBorder="1" applyAlignment="1">
      <alignment/>
    </xf>
    <xf numFmtId="0" fontId="29" fillId="2" borderId="2" xfId="19" applyFont="1" applyFill="1" applyBorder="1" applyAlignment="1">
      <alignment vertical="top" wrapText="1"/>
      <protection/>
    </xf>
    <xf numFmtId="0" fontId="21" fillId="2" borderId="2" xfId="0" applyFont="1" applyFill="1" applyBorder="1" applyAlignment="1">
      <alignment/>
    </xf>
    <xf numFmtId="0" fontId="28" fillId="0" borderId="2" xfId="19" applyFont="1" applyBorder="1" applyAlignment="1">
      <alignment vertical="top" wrapText="1"/>
      <protection/>
    </xf>
    <xf numFmtId="0" fontId="30" fillId="0" borderId="2" xfId="19" applyFont="1" applyBorder="1" applyAlignment="1">
      <alignment/>
      <protection/>
    </xf>
    <xf numFmtId="0" fontId="31" fillId="0" borderId="0" xfId="19" applyFont="1" applyBorder="1" applyAlignment="1">
      <alignment/>
      <protection/>
    </xf>
    <xf numFmtId="0" fontId="28" fillId="0" borderId="2" xfId="19" applyFont="1" applyBorder="1" applyAlignment="1">
      <alignment vertical="center" wrapText="1"/>
      <protection/>
    </xf>
    <xf numFmtId="0" fontId="18" fillId="4" borderId="2" xfId="19" applyFont="1" applyFill="1" applyBorder="1" applyAlignment="1">
      <alignment wrapText="1"/>
      <protection/>
    </xf>
    <xf numFmtId="0" fontId="20" fillId="4" borderId="2" xfId="0" applyFont="1" applyFill="1" applyBorder="1" applyAlignment="1">
      <alignment/>
    </xf>
    <xf numFmtId="0" fontId="0" fillId="0" borderId="0" xfId="0" applyFont="1" applyAlignment="1">
      <alignment shrinkToFit="1"/>
    </xf>
    <xf numFmtId="0" fontId="32" fillId="0" borderId="2" xfId="0" applyFont="1" applyBorder="1" applyAlignment="1">
      <alignment wrapText="1" shrinkToFit="1"/>
    </xf>
    <xf numFmtId="0" fontId="33" fillId="0" borderId="2" xfId="0" applyFont="1" applyBorder="1" applyAlignment="1">
      <alignment wrapText="1" shrinkToFit="1"/>
    </xf>
    <xf numFmtId="0" fontId="34" fillId="0" borderId="2" xfId="0" applyFont="1" applyBorder="1" applyAlignment="1">
      <alignment wrapText="1"/>
    </xf>
    <xf numFmtId="0" fontId="0" fillId="0" borderId="0" xfId="0" applyBorder="1" applyAlignment="1">
      <alignment/>
    </xf>
    <xf numFmtId="0" fontId="34" fillId="0" borderId="0" xfId="0" applyFont="1" applyBorder="1" applyAlignment="1">
      <alignment wrapText="1"/>
    </xf>
    <xf numFmtId="0" fontId="14" fillId="0" borderId="2" xfId="0" applyFont="1" applyBorder="1" applyAlignment="1">
      <alignment vertical="center" wrapText="1"/>
    </xf>
    <xf numFmtId="0" fontId="35" fillId="0" borderId="2" xfId="0" applyFont="1" applyBorder="1" applyAlignment="1">
      <alignment/>
    </xf>
    <xf numFmtId="0" fontId="35" fillId="0" borderId="0" xfId="0" applyFont="1" applyBorder="1" applyAlignment="1">
      <alignment/>
    </xf>
    <xf numFmtId="0" fontId="18" fillId="2" borderId="2" xfId="0" applyFont="1" applyFill="1" applyBorder="1" applyAlignment="1">
      <alignment wrapText="1"/>
    </xf>
    <xf numFmtId="0" fontId="35" fillId="2" borderId="2" xfId="0" applyFont="1" applyFill="1" applyBorder="1" applyAlignment="1">
      <alignment/>
    </xf>
    <xf numFmtId="0" fontId="36" fillId="0" borderId="2" xfId="0" applyFont="1" applyBorder="1" applyAlignment="1">
      <alignment vertical="center" wrapText="1"/>
    </xf>
    <xf numFmtId="164" fontId="36" fillId="0" borderId="2" xfId="0" applyNumberFormat="1" applyFont="1" applyBorder="1" applyAlignment="1">
      <alignment vertical="center" wrapText="1"/>
    </xf>
    <xf numFmtId="0" fontId="18" fillId="0" borderId="2" xfId="0" applyFont="1" applyBorder="1" applyAlignment="1">
      <alignment wrapText="1"/>
    </xf>
    <xf numFmtId="0" fontId="11" fillId="2" borderId="2" xfId="0" applyFont="1" applyFill="1" applyBorder="1" applyAlignment="1">
      <alignment/>
    </xf>
    <xf numFmtId="0" fontId="6" fillId="0" borderId="0" xfId="0" applyFont="1" applyAlignment="1">
      <alignment shrinkToFit="1"/>
    </xf>
    <xf numFmtId="0" fontId="20" fillId="0" borderId="2" xfId="0" applyFont="1" applyBorder="1" applyAlignment="1">
      <alignment/>
    </xf>
    <xf numFmtId="0" fontId="37" fillId="0" borderId="2" xfId="0" applyFont="1" applyBorder="1" applyAlignment="1">
      <alignment wrapText="1"/>
    </xf>
    <xf numFmtId="0" fontId="37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3" fontId="21" fillId="0" borderId="2" xfId="0" applyNumberFormat="1" applyFont="1" applyBorder="1" applyAlignment="1" applyProtection="1">
      <alignment horizontal="right" vertical="center"/>
      <protection locked="0"/>
    </xf>
    <xf numFmtId="3" fontId="21" fillId="0" borderId="2" xfId="0" applyNumberFormat="1" applyFont="1" applyBorder="1" applyAlignment="1">
      <alignment/>
    </xf>
    <xf numFmtId="3" fontId="21" fillId="0" borderId="2" xfId="0" applyNumberFormat="1" applyFont="1" applyBorder="1" applyAlignment="1" applyProtection="1">
      <alignment horizontal="right" vertical="center" wrapText="1"/>
      <protection locked="0"/>
    </xf>
    <xf numFmtId="3" fontId="1" fillId="0" borderId="2" xfId="0" applyNumberFormat="1" applyFont="1" applyBorder="1" applyAlignment="1">
      <alignment/>
    </xf>
    <xf numFmtId="3" fontId="38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21" fillId="0" borderId="2" xfId="0" applyFont="1" applyFill="1" applyBorder="1" applyAlignment="1">
      <alignment wrapText="1"/>
    </xf>
    <xf numFmtId="3" fontId="21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2" xfId="0" applyFont="1" applyFill="1" applyBorder="1" applyAlignment="1">
      <alignment horizontal="left" wrapText="1"/>
    </xf>
    <xf numFmtId="0" fontId="21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right" wrapText="1"/>
    </xf>
    <xf numFmtId="3" fontId="2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/>
    </xf>
    <xf numFmtId="0" fontId="20" fillId="5" borderId="2" xfId="0" applyFont="1" applyFill="1" applyBorder="1" applyAlignment="1">
      <alignment/>
    </xf>
    <xf numFmtId="3" fontId="20" fillId="5" borderId="2" xfId="0" applyNumberFormat="1" applyFont="1" applyFill="1" applyBorder="1" applyAlignment="1">
      <alignment/>
    </xf>
    <xf numFmtId="3" fontId="21" fillId="5" borderId="2" xfId="0" applyNumberFormat="1" applyFont="1" applyFill="1" applyBorder="1" applyAlignment="1">
      <alignment/>
    </xf>
    <xf numFmtId="3" fontId="39" fillId="5" borderId="2" xfId="0" applyNumberFormat="1" applyFont="1" applyFill="1" applyBorder="1" applyAlignment="1">
      <alignment/>
    </xf>
    <xf numFmtId="3" fontId="1" fillId="5" borderId="2" xfId="0" applyNumberFormat="1" applyFont="1" applyFill="1" applyBorder="1" applyAlignment="1">
      <alignment/>
    </xf>
    <xf numFmtId="0" fontId="21" fillId="0" borderId="4" xfId="0" applyFont="1" applyBorder="1" applyAlignment="1">
      <alignment wrapText="1"/>
    </xf>
    <xf numFmtId="3" fontId="21" fillId="0" borderId="5" xfId="0" applyNumberFormat="1" applyFont="1" applyBorder="1" applyAlignment="1">
      <alignment/>
    </xf>
    <xf numFmtId="0" fontId="20" fillId="3" borderId="2" xfId="0" applyFont="1" applyFill="1" applyBorder="1" applyAlignment="1">
      <alignment wrapText="1"/>
    </xf>
    <xf numFmtId="3" fontId="20" fillId="3" borderId="2" xfId="0" applyNumberFormat="1" applyFont="1" applyFill="1" applyBorder="1" applyAlignment="1">
      <alignment/>
    </xf>
    <xf numFmtId="3" fontId="21" fillId="3" borderId="2" xfId="0" applyNumberFormat="1" applyFont="1" applyFill="1" applyBorder="1" applyAlignment="1">
      <alignment/>
    </xf>
    <xf numFmtId="3" fontId="39" fillId="3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0" fontId="40" fillId="0" borderId="0" xfId="0" applyFont="1" applyAlignment="1">
      <alignment wrapText="1"/>
    </xf>
    <xf numFmtId="0" fontId="32" fillId="0" borderId="2" xfId="0" applyFont="1" applyFill="1" applyBorder="1" applyAlignment="1">
      <alignment wrapText="1"/>
    </xf>
    <xf numFmtId="0" fontId="42" fillId="0" borderId="2" xfId="0" applyFont="1" applyFill="1" applyBorder="1" applyAlignment="1">
      <alignment horizontal="left"/>
    </xf>
    <xf numFmtId="0" fontId="27" fillId="0" borderId="2" xfId="0" applyFont="1" applyFill="1" applyBorder="1" applyAlignment="1">
      <alignment/>
    </xf>
    <xf numFmtId="0" fontId="43" fillId="0" borderId="2" xfId="0" applyFont="1" applyFill="1" applyBorder="1" applyAlignment="1">
      <alignment/>
    </xf>
    <xf numFmtId="0" fontId="44" fillId="0" borderId="2" xfId="0" applyFont="1" applyFill="1" applyBorder="1" applyAlignment="1">
      <alignment horizontal="left" indent="8"/>
    </xf>
    <xf numFmtId="0" fontId="44" fillId="0" borderId="2" xfId="0" applyFont="1" applyFill="1" applyBorder="1" applyAlignment="1">
      <alignment horizontal="left" wrapText="1"/>
    </xf>
    <xf numFmtId="0" fontId="44" fillId="0" borderId="2" xfId="0" applyFont="1" applyFill="1" applyBorder="1" applyAlignment="1">
      <alignment/>
    </xf>
    <xf numFmtId="0" fontId="44" fillId="0" borderId="2" xfId="0" applyFont="1" applyFill="1" applyBorder="1" applyAlignment="1">
      <alignment/>
    </xf>
    <xf numFmtId="0" fontId="44" fillId="0" borderId="2" xfId="0" applyFont="1" applyBorder="1" applyAlignment="1">
      <alignment/>
    </xf>
    <xf numFmtId="0" fontId="27" fillId="0" borderId="2" xfId="0" applyFont="1" applyFill="1" applyBorder="1" applyAlignment="1">
      <alignment horizontal="left"/>
    </xf>
    <xf numFmtId="164" fontId="44" fillId="0" borderId="2" xfId="17" applyNumberFormat="1" applyFont="1" applyFill="1" applyBorder="1" applyAlignment="1">
      <alignment horizontal="left" vertical="center" wrapText="1"/>
      <protection/>
    </xf>
    <xf numFmtId="0" fontId="43" fillId="3" borderId="2" xfId="0" applyFont="1" applyFill="1" applyBorder="1" applyAlignment="1">
      <alignment/>
    </xf>
    <xf numFmtId="0" fontId="43" fillId="0" borderId="2" xfId="0" applyFont="1" applyBorder="1" applyAlignment="1">
      <alignment/>
    </xf>
    <xf numFmtId="2" fontId="43" fillId="0" borderId="2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21" fillId="0" borderId="0" xfId="0" applyFont="1" applyAlignment="1">
      <alignment/>
    </xf>
    <xf numFmtId="0" fontId="47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wrapText="1"/>
    </xf>
    <xf numFmtId="0" fontId="14" fillId="3" borderId="2" xfId="0" applyFont="1" applyFill="1" applyBorder="1" applyAlignment="1">
      <alignment wrapText="1"/>
    </xf>
    <xf numFmtId="0" fontId="48" fillId="0" borderId="0" xfId="19" applyFont="1" applyBorder="1" applyAlignment="1">
      <alignment horizontal="left" vertical="center"/>
      <protection/>
    </xf>
    <xf numFmtId="0" fontId="35" fillId="0" borderId="0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49" fillId="4" borderId="2" xfId="19" applyFont="1" applyFill="1" applyBorder="1" applyAlignment="1">
      <alignment vertical="center"/>
      <protection/>
    </xf>
    <xf numFmtId="164" fontId="50" fillId="4" borderId="2" xfId="19" applyNumberFormat="1" applyFont="1" applyFill="1" applyBorder="1" applyAlignment="1">
      <alignment vertical="center"/>
      <protection/>
    </xf>
    <xf numFmtId="164" fontId="51" fillId="0" borderId="0" xfId="19" applyNumberFormat="1" applyFont="1" applyBorder="1" applyAlignment="1">
      <alignment vertical="center"/>
      <protection/>
    </xf>
    <xf numFmtId="0" fontId="51" fillId="0" borderId="0" xfId="19" applyFont="1" applyBorder="1" applyAlignment="1">
      <alignment/>
      <protection/>
    </xf>
    <xf numFmtId="0" fontId="51" fillId="0" borderId="0" xfId="19" applyFont="1" applyBorder="1" applyAlignment="1">
      <alignment vertical="center"/>
      <protection/>
    </xf>
    <xf numFmtId="0" fontId="50" fillId="0" borderId="2" xfId="19" applyFont="1" applyBorder="1" applyAlignment="1">
      <alignment vertical="center"/>
      <protection/>
    </xf>
    <xf numFmtId="164" fontId="50" fillId="0" borderId="2" xfId="19" applyNumberFormat="1" applyFont="1" applyBorder="1" applyAlignment="1">
      <alignment vertical="center"/>
      <protection/>
    </xf>
    <xf numFmtId="0" fontId="21" fillId="4" borderId="2" xfId="0" applyFont="1" applyFill="1" applyBorder="1" applyAlignment="1">
      <alignment/>
    </xf>
    <xf numFmtId="0" fontId="52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53" fillId="0" borderId="2" xfId="0" applyFont="1" applyBorder="1" applyAlignment="1">
      <alignment horizontal="center" shrinkToFit="1"/>
    </xf>
    <xf numFmtId="0" fontId="28" fillId="0" borderId="2" xfId="19" applyFont="1" applyBorder="1" applyAlignment="1">
      <alignment horizontal="left" vertical="center"/>
      <protection/>
    </xf>
    <xf numFmtId="0" fontId="54" fillId="0" borderId="2" xfId="19" applyFont="1" applyBorder="1" applyAlignment="1">
      <alignment vertical="center"/>
      <protection/>
    </xf>
    <xf numFmtId="0" fontId="55" fillId="0" borderId="0" xfId="19" applyFont="1" applyBorder="1" applyAlignment="1">
      <alignment horizontal="left" vertical="center"/>
      <protection/>
    </xf>
    <xf numFmtId="0" fontId="54" fillId="0" borderId="0" xfId="19" applyFont="1" applyBorder="1" applyAlignment="1">
      <alignment horizontal="left" vertical="center"/>
      <protection/>
    </xf>
    <xf numFmtId="0" fontId="28" fillId="0" borderId="2" xfId="19" applyFont="1" applyBorder="1" applyAlignment="1">
      <alignment vertical="center"/>
      <protection/>
    </xf>
    <xf numFmtId="0" fontId="56" fillId="0" borderId="0" xfId="19" applyFont="1" applyBorder="1" applyAlignment="1">
      <alignment horizontal="left" vertical="center"/>
      <protection/>
    </xf>
    <xf numFmtId="0" fontId="28" fillId="0" borderId="0" xfId="19" applyFont="1" applyBorder="1" applyAlignment="1">
      <alignment horizontal="left" vertical="center"/>
      <protection/>
    </xf>
    <xf numFmtId="164" fontId="57" fillId="0" borderId="2" xfId="19" applyNumberFormat="1" applyFont="1" applyBorder="1" applyAlignment="1">
      <alignment horizontal="right" vertical="center"/>
      <protection/>
    </xf>
    <xf numFmtId="164" fontId="58" fillId="0" borderId="0" xfId="19" applyNumberFormat="1" applyFont="1" applyBorder="1" applyAlignment="1">
      <alignment vertical="center"/>
      <protection/>
    </xf>
    <xf numFmtId="0" fontId="58" fillId="0" borderId="0" xfId="19" applyFont="1" applyBorder="1" applyAlignment="1">
      <alignment/>
      <protection/>
    </xf>
    <xf numFmtId="0" fontId="58" fillId="0" borderId="0" xfId="19" applyFont="1" applyBorder="1" applyAlignment="1">
      <alignment vertical="center"/>
      <protection/>
    </xf>
    <xf numFmtId="0" fontId="57" fillId="0" borderId="0" xfId="19" applyFont="1" applyBorder="1" applyAlignment="1">
      <alignment vertical="center"/>
      <protection/>
    </xf>
    <xf numFmtId="0" fontId="57" fillId="0" borderId="2" xfId="19" applyFont="1" applyBorder="1" applyAlignment="1">
      <alignment vertical="center"/>
      <protection/>
    </xf>
    <xf numFmtId="164" fontId="57" fillId="0" borderId="2" xfId="19" applyNumberFormat="1" applyFont="1" applyBorder="1" applyAlignment="1">
      <alignment vertical="center"/>
      <protection/>
    </xf>
    <xf numFmtId="164" fontId="28" fillId="0" borderId="2" xfId="19" applyNumberFormat="1" applyFont="1" applyBorder="1" applyAlignment="1">
      <alignment vertical="center"/>
      <protection/>
    </xf>
    <xf numFmtId="0" fontId="57" fillId="0" borderId="1" xfId="19" applyFont="1" applyFill="1" applyBorder="1" applyAlignment="1">
      <alignment vertical="center"/>
      <protection/>
    </xf>
    <xf numFmtId="164" fontId="57" fillId="0" borderId="2" xfId="19" applyNumberFormat="1" applyFont="1" applyFill="1" applyBorder="1" applyAlignment="1">
      <alignment vertical="center"/>
      <protection/>
    </xf>
    <xf numFmtId="164" fontId="58" fillId="0" borderId="0" xfId="19" applyNumberFormat="1" applyFont="1" applyFill="1" applyBorder="1" applyAlignment="1">
      <alignment vertical="center"/>
      <protection/>
    </xf>
    <xf numFmtId="0" fontId="58" fillId="0" borderId="0" xfId="19" applyFont="1" applyFill="1" applyBorder="1" applyAlignment="1">
      <alignment/>
      <protection/>
    </xf>
    <xf numFmtId="0" fontId="58" fillId="0" borderId="0" xfId="19" applyFont="1" applyFill="1" applyBorder="1" applyAlignment="1">
      <alignment vertical="center"/>
      <protection/>
    </xf>
    <xf numFmtId="0" fontId="57" fillId="0" borderId="0" xfId="19" applyFont="1" applyFill="1" applyBorder="1" applyAlignment="1">
      <alignment vertical="center"/>
      <protection/>
    </xf>
    <xf numFmtId="0" fontId="58" fillId="0" borderId="0" xfId="19" applyFont="1" applyFill="1" applyBorder="1" applyAlignment="1">
      <alignment horizontal="left" vertical="center"/>
      <protection/>
    </xf>
    <xf numFmtId="0" fontId="57" fillId="0" borderId="0" xfId="19" applyFont="1" applyFill="1" applyBorder="1" applyAlignment="1">
      <alignment horizontal="left" vertical="center"/>
      <protection/>
    </xf>
    <xf numFmtId="0" fontId="56" fillId="0" borderId="0" xfId="19" applyFont="1" applyFill="1" applyBorder="1" applyAlignment="1">
      <alignment horizontal="left" vertical="center"/>
      <protection/>
    </xf>
    <xf numFmtId="0" fontId="28" fillId="0" borderId="0" xfId="19" applyFont="1" applyFill="1" applyBorder="1" applyAlignment="1">
      <alignment horizontal="left" vertical="center"/>
      <protection/>
    </xf>
    <xf numFmtId="0" fontId="57" fillId="0" borderId="3" xfId="19" applyFont="1" applyFill="1" applyBorder="1" applyAlignment="1">
      <alignment horizontal="left" vertical="center"/>
      <protection/>
    </xf>
    <xf numFmtId="0" fontId="57" fillId="0" borderId="2" xfId="19" applyFont="1" applyFill="1" applyBorder="1" applyAlignment="1">
      <alignment vertical="center"/>
      <protection/>
    </xf>
    <xf numFmtId="0" fontId="57" fillId="0" borderId="2" xfId="19" applyFont="1" applyBorder="1" applyAlignment="1">
      <alignment horizontal="left" vertical="center"/>
      <protection/>
    </xf>
    <xf numFmtId="0" fontId="58" fillId="0" borderId="0" xfId="19" applyFont="1" applyBorder="1" applyAlignment="1">
      <alignment horizontal="left" vertical="center"/>
      <protection/>
    </xf>
    <xf numFmtId="0" fontId="57" fillId="0" borderId="0" xfId="19" applyFont="1" applyBorder="1" applyAlignment="1">
      <alignment horizontal="left" vertical="center"/>
      <protection/>
    </xf>
    <xf numFmtId="0" fontId="59" fillId="4" borderId="2" xfId="19" applyFont="1" applyFill="1" applyBorder="1" applyAlignment="1">
      <alignment horizontal="left" vertical="top" shrinkToFit="1"/>
      <protection/>
    </xf>
    <xf numFmtId="0" fontId="59" fillId="4" borderId="2" xfId="19" applyFont="1" applyFill="1" applyBorder="1" applyAlignment="1">
      <alignment vertical="top"/>
      <protection/>
    </xf>
    <xf numFmtId="0" fontId="60" fillId="0" borderId="0" xfId="19" applyFont="1" applyBorder="1" applyAlignment="1">
      <alignment horizontal="left" vertical="top"/>
      <protection/>
    </xf>
    <xf numFmtId="0" fontId="59" fillId="0" borderId="0" xfId="19" applyFont="1" applyBorder="1" applyAlignment="1">
      <alignment horizontal="left" vertical="top"/>
      <protection/>
    </xf>
    <xf numFmtId="0" fontId="57" fillId="0" borderId="2" xfId="19" applyFont="1" applyFill="1" applyBorder="1" applyAlignment="1">
      <alignment horizontal="left" vertical="center" shrinkToFit="1"/>
      <protection/>
    </xf>
    <xf numFmtId="0" fontId="30" fillId="0" borderId="2" xfId="19" applyFont="1" applyBorder="1" applyAlignment="1">
      <alignment vertical="center"/>
      <protection/>
    </xf>
    <xf numFmtId="0" fontId="61" fillId="0" borderId="0" xfId="19" applyFont="1" applyBorder="1" applyAlignment="1">
      <alignment horizontal="left" vertical="center"/>
      <protection/>
    </xf>
    <xf numFmtId="0" fontId="31" fillId="0" borderId="0" xfId="19" applyFont="1" applyBorder="1" applyAlignment="1">
      <alignment horizontal="left" vertical="center"/>
      <protection/>
    </xf>
    <xf numFmtId="0" fontId="59" fillId="4" borderId="2" xfId="19" applyFont="1" applyFill="1" applyBorder="1" applyAlignment="1">
      <alignment vertical="center"/>
      <protection/>
    </xf>
    <xf numFmtId="164" fontId="59" fillId="4" borderId="2" xfId="19" applyNumberFormat="1" applyFont="1" applyFill="1" applyBorder="1" applyAlignment="1">
      <alignment vertical="center"/>
      <protection/>
    </xf>
    <xf numFmtId="164" fontId="57" fillId="4" borderId="2" xfId="19" applyNumberFormat="1" applyFont="1" applyFill="1" applyBorder="1" applyAlignment="1">
      <alignment vertical="center"/>
      <protection/>
    </xf>
    <xf numFmtId="0" fontId="59" fillId="4" borderId="2" xfId="19" applyFont="1" applyFill="1" applyBorder="1" applyAlignment="1">
      <alignment horizontal="left" vertical="center" wrapText="1"/>
      <protection/>
    </xf>
    <xf numFmtId="0" fontId="60" fillId="0" borderId="0" xfId="19" applyFont="1" applyBorder="1" applyAlignment="1">
      <alignment horizontal="left" vertical="center"/>
      <protection/>
    </xf>
    <xf numFmtId="0" fontId="59" fillId="0" borderId="0" xfId="19" applyFont="1" applyBorder="1" applyAlignment="1">
      <alignment horizontal="left" vertical="center"/>
      <protection/>
    </xf>
    <xf numFmtId="0" fontId="62" fillId="0" borderId="2" xfId="0" applyFont="1" applyBorder="1" applyAlignment="1">
      <alignment wrapText="1"/>
    </xf>
    <xf numFmtId="0" fontId="34" fillId="0" borderId="2" xfId="0" applyFont="1" applyBorder="1" applyAlignment="1">
      <alignment horizontal="center" wrapText="1"/>
    </xf>
    <xf numFmtId="0" fontId="63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0" fillId="2" borderId="2" xfId="0" applyFont="1" applyFill="1" applyBorder="1" applyAlignment="1">
      <alignment wrapText="1"/>
    </xf>
    <xf numFmtId="0" fontId="21" fillId="2" borderId="2" xfId="0" applyFont="1" applyFill="1" applyBorder="1" applyAlignment="1">
      <alignment/>
    </xf>
    <xf numFmtId="0" fontId="20" fillId="2" borderId="2" xfId="0" applyFont="1" applyFill="1" applyBorder="1" applyAlignment="1">
      <alignment wrapText="1"/>
    </xf>
    <xf numFmtId="0" fontId="20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35" fillId="0" borderId="0" xfId="20" applyFont="1" applyAlignment="1">
      <alignment wrapText="1"/>
      <protection/>
    </xf>
    <xf numFmtId="0" fontId="35" fillId="0" borderId="0" xfId="20" applyFont="1">
      <alignment/>
      <protection/>
    </xf>
    <xf numFmtId="0" fontId="8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2" xfId="19" applyFont="1" applyBorder="1" applyAlignment="1">
      <alignment horizontal="center" vertical="center" wrapText="1"/>
      <protection/>
    </xf>
    <xf numFmtId="0" fontId="17" fillId="0" borderId="2" xfId="19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21" fillId="0" borderId="2" xfId="0" applyFont="1" applyBorder="1" applyAlignment="1">
      <alignment/>
    </xf>
    <xf numFmtId="0" fontId="21" fillId="0" borderId="2" xfId="19" applyFont="1" applyBorder="1" applyAlignment="1">
      <alignment horizontal="center" vertical="center"/>
      <protection/>
    </xf>
    <xf numFmtId="0" fontId="21" fillId="0" borderId="2" xfId="0" applyFont="1" applyBorder="1" applyAlignment="1">
      <alignment horizontal="center"/>
    </xf>
    <xf numFmtId="0" fontId="35" fillId="0" borderId="0" xfId="0" applyFont="1" applyAlignment="1">
      <alignment/>
    </xf>
    <xf numFmtId="0" fontId="21" fillId="0" borderId="1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45" fillId="6" borderId="2" xfId="0" applyFont="1" applyFill="1" applyBorder="1" applyAlignment="1">
      <alignment/>
    </xf>
    <xf numFmtId="0" fontId="21" fillId="6" borderId="2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64" fillId="0" borderId="2" xfId="0" applyFont="1" applyBorder="1" applyAlignment="1">
      <alignment horizontal="center"/>
    </xf>
    <xf numFmtId="0" fontId="64" fillId="0" borderId="2" xfId="0" applyFont="1" applyBorder="1" applyAlignment="1">
      <alignment/>
    </xf>
    <xf numFmtId="0" fontId="45" fillId="0" borderId="0" xfId="19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8" fillId="3" borderId="2" xfId="0" applyFont="1" applyFill="1" applyBorder="1" applyAlignment="1">
      <alignment wrapText="1"/>
    </xf>
    <xf numFmtId="0" fontId="20" fillId="0" borderId="2" xfId="0" applyFont="1" applyFill="1" applyBorder="1" applyAlignment="1">
      <alignment/>
    </xf>
    <xf numFmtId="0" fontId="20" fillId="0" borderId="2" xfId="0" applyFont="1" applyFill="1" applyBorder="1" applyAlignment="1">
      <alignment wrapText="1"/>
    </xf>
    <xf numFmtId="164" fontId="20" fillId="0" borderId="2" xfId="17" applyNumberFormat="1" applyFont="1" applyFill="1" applyBorder="1" applyAlignment="1">
      <alignment horizontal="left" vertical="center" wrapText="1"/>
      <protection/>
    </xf>
    <xf numFmtId="0" fontId="20" fillId="0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14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/>
    </xf>
    <xf numFmtId="0" fontId="14" fillId="0" borderId="2" xfId="0" applyFont="1" applyBorder="1" applyAlignment="1">
      <alignment wrapText="1"/>
    </xf>
    <xf numFmtId="0" fontId="7" fillId="0" borderId="0" xfId="19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right" shrinkToFit="1"/>
    </xf>
    <xf numFmtId="0" fontId="0" fillId="0" borderId="2" xfId="0" applyFont="1" applyBorder="1" applyAlignment="1">
      <alignment horizontal="right" shrinkToFit="1"/>
    </xf>
    <xf numFmtId="0" fontId="9" fillId="0" borderId="2" xfId="0" applyFont="1" applyBorder="1" applyAlignment="1">
      <alignment wrapText="1"/>
    </xf>
    <xf numFmtId="0" fontId="11" fillId="2" borderId="2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left" wrapText="1"/>
    </xf>
    <xf numFmtId="0" fontId="21" fillId="0" borderId="2" xfId="0" applyFont="1" applyBorder="1" applyAlignment="1">
      <alignment/>
    </xf>
    <xf numFmtId="0" fontId="25" fillId="3" borderId="2" xfId="0" applyFont="1" applyFill="1" applyBorder="1" applyAlignment="1">
      <alignment/>
    </xf>
    <xf numFmtId="0" fontId="14" fillId="0" borderId="2" xfId="0" applyFont="1" applyBorder="1" applyAlignment="1">
      <alignment horizontal="left" indent="8"/>
    </xf>
    <xf numFmtId="0" fontId="16" fillId="0" borderId="2" xfId="0" applyFont="1" applyBorder="1" applyAlignment="1">
      <alignment horizontal="justify" vertical="center"/>
    </xf>
    <xf numFmtId="0" fontId="17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46" fillId="0" borderId="0" xfId="19" applyFont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wrapText="1"/>
    </xf>
    <xf numFmtId="0" fontId="27" fillId="3" borderId="2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164" fontId="27" fillId="0" borderId="1" xfId="17" applyNumberFormat="1" applyFont="1" applyFill="1" applyBorder="1" applyAlignment="1">
      <alignment horizontal="left" vertical="center" wrapText="1"/>
      <protection/>
    </xf>
    <xf numFmtId="164" fontId="27" fillId="0" borderId="2" xfId="17" applyNumberFormat="1" applyFont="1" applyFill="1" applyBorder="1" applyAlignment="1">
      <alignment horizontal="left" vertical="center" wrapText="1"/>
      <protection/>
    </xf>
    <xf numFmtId="0" fontId="27" fillId="0" borderId="2" xfId="0" applyFont="1" applyFill="1" applyBorder="1" applyAlignment="1">
      <alignment horizontal="left" wrapText="1"/>
    </xf>
    <xf numFmtId="0" fontId="42" fillId="0" borderId="2" xfId="0" applyFont="1" applyFill="1" applyBorder="1" applyAlignment="1">
      <alignment horizontal="left" wrapText="1"/>
    </xf>
    <xf numFmtId="0" fontId="44" fillId="0" borderId="2" xfId="0" applyFont="1" applyFill="1" applyBorder="1" applyAlignment="1">
      <alignment horizontal="left" indent="8"/>
    </xf>
    <xf numFmtId="0" fontId="44" fillId="0" borderId="2" xfId="0" applyFont="1" applyFill="1" applyBorder="1" applyAlignment="1">
      <alignment/>
    </xf>
    <xf numFmtId="0" fontId="9" fillId="0" borderId="0" xfId="19" applyFont="1" applyBorder="1" applyAlignment="1">
      <alignment horizontal="center" vertical="center" wrapText="1"/>
      <protection/>
    </xf>
    <xf numFmtId="0" fontId="41" fillId="0" borderId="0" xfId="19" applyFont="1" applyBorder="1" applyAlignment="1">
      <alignment horizontal="center" vertical="center" wrapText="1"/>
      <protection/>
    </xf>
    <xf numFmtId="0" fontId="27" fillId="0" borderId="2" xfId="0" applyFont="1" applyFill="1" applyBorder="1" applyAlignment="1">
      <alignment wrapText="1"/>
    </xf>
    <xf numFmtId="0" fontId="28" fillId="0" borderId="6" xfId="19" applyFont="1" applyFill="1" applyBorder="1" applyAlignment="1">
      <alignment horizontal="left" vertical="center" wrapText="1"/>
      <protection/>
    </xf>
    <xf numFmtId="0" fontId="57" fillId="0" borderId="7" xfId="19" applyFont="1" applyFill="1" applyBorder="1" applyAlignment="1">
      <alignment horizontal="right" vertical="center"/>
      <protection/>
    </xf>
    <xf numFmtId="0" fontId="16" fillId="0" borderId="8" xfId="0" applyFont="1" applyBorder="1" applyAlignment="1">
      <alignment horizontal="right"/>
    </xf>
    <xf numFmtId="0" fontId="35" fillId="0" borderId="0" xfId="20" applyFont="1" applyBorder="1" applyAlignment="1">
      <alignment wrapText="1"/>
      <protection/>
    </xf>
    <xf numFmtId="0" fontId="0" fillId="0" borderId="0" xfId="0" applyAlignment="1">
      <alignment/>
    </xf>
    <xf numFmtId="0" fontId="21" fillId="0" borderId="2" xfId="20" applyFont="1" applyBorder="1" applyAlignment="1">
      <alignment wrapText="1"/>
      <protection/>
    </xf>
    <xf numFmtId="0" fontId="21" fillId="0" borderId="2" xfId="20" applyFont="1" applyBorder="1" applyAlignment="1">
      <alignment/>
      <protection/>
    </xf>
    <xf numFmtId="0" fontId="45" fillId="3" borderId="2" xfId="20" applyFont="1" applyFill="1" applyBorder="1" applyAlignment="1">
      <alignment wrapText="1"/>
      <protection/>
    </xf>
    <xf numFmtId="0" fontId="21" fillId="3" borderId="2" xfId="20" applyFont="1" applyFill="1" applyBorder="1" applyAlignment="1">
      <alignment/>
      <protection/>
    </xf>
    <xf numFmtId="0" fontId="20" fillId="3" borderId="2" xfId="20" applyFont="1" applyFill="1" applyBorder="1" applyAlignment="1">
      <alignment/>
      <protection/>
    </xf>
    <xf numFmtId="0" fontId="9" fillId="0" borderId="0" xfId="20" applyFont="1" applyBorder="1" applyAlignment="1">
      <alignment horizontal="center" wrapText="1"/>
      <protection/>
    </xf>
    <xf numFmtId="0" fontId="16" fillId="0" borderId="0" xfId="20" applyFont="1" applyBorder="1" applyAlignment="1">
      <alignment horizontal="center" vertical="center"/>
      <protection/>
    </xf>
    <xf numFmtId="0" fontId="62" fillId="0" borderId="2" xfId="20" applyFont="1" applyBorder="1" applyAlignment="1">
      <alignment wrapText="1"/>
      <protection/>
    </xf>
    <xf numFmtId="0" fontId="62" fillId="0" borderId="2" xfId="20" applyFont="1" applyBorder="1" applyAlignment="1">
      <alignment/>
      <protection/>
    </xf>
    <xf numFmtId="0" fontId="45" fillId="0" borderId="0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Normál_97ûrlap" xfId="17"/>
    <cellStyle name="Normal_KARSZJ3" xfId="18"/>
    <cellStyle name="Normál_Munka1" xfId="19"/>
    <cellStyle name="Normál_Munka1_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"/>
  <sheetViews>
    <sheetView workbookViewId="0" topLeftCell="A1">
      <selection activeCell="C1" sqref="C1"/>
    </sheetView>
  </sheetViews>
  <sheetFormatPr defaultColWidth="9.140625" defaultRowHeight="12.75"/>
  <cols>
    <col min="1" max="1" width="10.8515625" style="1" customWidth="1"/>
    <col min="2" max="2" width="9.00390625" style="1" customWidth="1"/>
    <col min="3" max="3" width="58.00390625" style="1" customWidth="1"/>
    <col min="4" max="4" width="9.28125" style="1" customWidth="1"/>
    <col min="5" max="16384" width="9.00390625" style="1" customWidth="1"/>
  </cols>
  <sheetData>
    <row r="1" ht="34.5" customHeight="1">
      <c r="C1" s="2" t="s">
        <v>388</v>
      </c>
    </row>
    <row r="2" spans="2:3" ht="36.75" customHeight="1">
      <c r="B2" s="228" t="s">
        <v>0</v>
      </c>
      <c r="C2" s="228"/>
    </row>
    <row r="3" spans="2:3" ht="47.25" customHeight="1">
      <c r="B3" s="3" t="s">
        <v>1</v>
      </c>
      <c r="C3" s="4" t="s">
        <v>2</v>
      </c>
    </row>
    <row r="4" spans="2:3" ht="28.5" customHeight="1">
      <c r="B4" s="5"/>
      <c r="C4" s="5"/>
    </row>
    <row r="5" spans="2:3" ht="28.5" customHeight="1">
      <c r="B5" s="6"/>
      <c r="C5" s="7"/>
    </row>
    <row r="6" spans="2:3" ht="43.5" customHeight="1">
      <c r="B6" s="8"/>
      <c r="C6" s="9"/>
    </row>
    <row r="7" spans="2:3" ht="32.25" customHeight="1">
      <c r="B7" s="8" t="s">
        <v>3</v>
      </c>
      <c r="C7" s="10" t="s">
        <v>3</v>
      </c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workbookViewId="0" topLeftCell="A1">
      <selection activeCell="B2" sqref="B2:C2"/>
    </sheetView>
  </sheetViews>
  <sheetFormatPr defaultColWidth="9.140625" defaultRowHeight="12.75"/>
  <cols>
    <col min="1" max="1" width="61.140625" style="0" customWidth="1"/>
    <col min="2" max="2" width="42.140625" style="0" customWidth="1"/>
    <col min="3" max="6" width="0" style="0" hidden="1" customWidth="1"/>
  </cols>
  <sheetData>
    <row r="1" spans="1:8" ht="56.25" customHeight="1">
      <c r="A1" s="259" t="s">
        <v>315</v>
      </c>
      <c r="B1" s="259"/>
      <c r="C1" s="259"/>
      <c r="D1" s="259"/>
      <c r="E1" s="259"/>
      <c r="F1" s="259"/>
      <c r="G1" s="259"/>
      <c r="H1" s="259"/>
    </row>
    <row r="2" spans="1:6" ht="12.75">
      <c r="A2" s="23"/>
      <c r="B2" s="264" t="s">
        <v>398</v>
      </c>
      <c r="C2" s="264"/>
      <c r="F2" s="51" t="s">
        <v>316</v>
      </c>
    </row>
    <row r="3" spans="1:6" ht="24">
      <c r="A3" s="187" t="s">
        <v>5</v>
      </c>
      <c r="B3" s="188" t="s">
        <v>79</v>
      </c>
      <c r="C3" s="54" t="s">
        <v>317</v>
      </c>
      <c r="D3" s="54"/>
      <c r="E3" s="54"/>
      <c r="F3" s="54" t="s">
        <v>81</v>
      </c>
    </row>
    <row r="4" spans="1:6" ht="12.75" customHeight="1" hidden="1">
      <c r="A4" s="189" t="s">
        <v>318</v>
      </c>
      <c r="B4" s="40">
        <v>300</v>
      </c>
      <c r="C4" s="54"/>
      <c r="D4" s="54"/>
      <c r="E4" s="54"/>
      <c r="F4" s="54"/>
    </row>
    <row r="5" spans="1:6" ht="12.75" customHeight="1" hidden="1">
      <c r="A5" s="189" t="s">
        <v>319</v>
      </c>
      <c r="B5" s="40">
        <v>70</v>
      </c>
      <c r="C5" s="54"/>
      <c r="D5" s="54"/>
      <c r="E5" s="54"/>
      <c r="F5" s="54"/>
    </row>
    <row r="6" spans="1:6" ht="12.75" customHeight="1" hidden="1">
      <c r="A6" s="189" t="s">
        <v>320</v>
      </c>
      <c r="B6" s="40">
        <v>30</v>
      </c>
      <c r="C6" s="54"/>
      <c r="D6" s="54"/>
      <c r="E6" s="54"/>
      <c r="F6" s="54"/>
    </row>
    <row r="7" spans="1:6" ht="12.75" customHeight="1" hidden="1">
      <c r="A7" s="189" t="s">
        <v>321</v>
      </c>
      <c r="B7" s="40">
        <v>20</v>
      </c>
      <c r="C7" s="54"/>
      <c r="D7" s="54"/>
      <c r="E7" s="54"/>
      <c r="F7" s="54"/>
    </row>
    <row r="8" spans="1:6" ht="12.75" customHeight="1" hidden="1">
      <c r="A8" s="189" t="s">
        <v>322</v>
      </c>
      <c r="B8" s="40">
        <v>30</v>
      </c>
      <c r="C8" s="54"/>
      <c r="D8" s="54"/>
      <c r="E8" s="54"/>
      <c r="F8" s="54"/>
    </row>
    <row r="9" spans="1:6" ht="31.5" customHeight="1">
      <c r="A9" s="190" t="s">
        <v>323</v>
      </c>
      <c r="B9" s="67">
        <v>657</v>
      </c>
      <c r="C9" s="58"/>
      <c r="D9" s="58"/>
      <c r="E9" s="58"/>
      <c r="F9" s="58"/>
    </row>
    <row r="10" spans="1:6" ht="30" customHeight="1">
      <c r="A10" s="70" t="s">
        <v>324</v>
      </c>
      <c r="B10" s="28"/>
      <c r="C10" s="58"/>
      <c r="D10" s="58"/>
      <c r="E10" s="58"/>
      <c r="F10" s="58"/>
    </row>
    <row r="11" spans="1:6" ht="19.5" customHeight="1">
      <c r="A11" s="39"/>
      <c r="B11" s="28"/>
      <c r="C11" s="58"/>
      <c r="D11" s="58"/>
      <c r="E11" s="58"/>
      <c r="F11" s="58"/>
    </row>
    <row r="12" spans="1:6" ht="18.75" customHeight="1">
      <c r="A12" s="39" t="s">
        <v>325</v>
      </c>
      <c r="B12" s="28"/>
      <c r="C12" s="58"/>
      <c r="D12" s="58"/>
      <c r="E12" s="58"/>
      <c r="F12" s="58"/>
    </row>
    <row r="13" spans="1:6" ht="27" customHeight="1">
      <c r="A13" s="70" t="s">
        <v>326</v>
      </c>
      <c r="B13" s="28"/>
      <c r="C13" s="58"/>
      <c r="D13" s="58"/>
      <c r="E13" s="58"/>
      <c r="F13" s="58"/>
    </row>
    <row r="14" spans="1:6" ht="18" customHeight="1">
      <c r="A14" s="191" t="s">
        <v>327</v>
      </c>
      <c r="B14" s="192">
        <v>657</v>
      </c>
      <c r="C14" s="58"/>
      <c r="D14" s="58"/>
      <c r="E14" s="58"/>
      <c r="F14" s="58"/>
    </row>
    <row r="15" spans="1:6" ht="29.25" customHeight="1">
      <c r="A15" s="70" t="s">
        <v>328</v>
      </c>
      <c r="B15" s="28"/>
      <c r="C15" s="58"/>
      <c r="D15" s="58"/>
      <c r="E15" s="58"/>
      <c r="F15" s="58"/>
    </row>
    <row r="16" spans="1:6" ht="33" customHeight="1">
      <c r="A16" s="70" t="s">
        <v>329</v>
      </c>
      <c r="B16" s="28"/>
      <c r="C16" s="58"/>
      <c r="D16" s="58"/>
      <c r="E16" s="58"/>
      <c r="F16" s="58"/>
    </row>
    <row r="17" spans="1:6" ht="27.75" customHeight="1">
      <c r="A17" s="191" t="s">
        <v>330</v>
      </c>
      <c r="B17" s="192">
        <f>SUM(B15:B16)</f>
        <v>0</v>
      </c>
      <c r="C17" s="58"/>
      <c r="D17" s="58"/>
      <c r="E17" s="58"/>
      <c r="F17" s="58"/>
    </row>
    <row r="18" spans="1:6" ht="21" customHeight="1">
      <c r="A18" s="70" t="s">
        <v>331</v>
      </c>
      <c r="B18" s="28"/>
      <c r="C18" s="58"/>
      <c r="D18" s="58"/>
      <c r="E18" s="58"/>
      <c r="F18" s="58"/>
    </row>
    <row r="19" spans="1:6" ht="21" customHeight="1">
      <c r="A19" s="70" t="s">
        <v>332</v>
      </c>
      <c r="B19" s="28"/>
      <c r="C19" s="58"/>
      <c r="D19" s="58"/>
      <c r="E19" s="58"/>
      <c r="F19" s="58"/>
    </row>
    <row r="20" spans="1:6" ht="19.5" customHeight="1">
      <c r="A20" s="70" t="s">
        <v>333</v>
      </c>
      <c r="B20" s="28"/>
      <c r="C20" s="58"/>
      <c r="D20" s="58"/>
      <c r="E20" s="58"/>
      <c r="F20" s="58"/>
    </row>
    <row r="21" spans="1:6" ht="17.25" customHeight="1">
      <c r="A21" s="70" t="s">
        <v>334</v>
      </c>
      <c r="B21" s="28"/>
      <c r="C21" s="58"/>
      <c r="D21" s="58"/>
      <c r="E21" s="58"/>
      <c r="F21" s="58"/>
    </row>
    <row r="22" spans="1:6" ht="21" customHeight="1">
      <c r="A22" s="70" t="s">
        <v>335</v>
      </c>
      <c r="B22" s="28">
        <v>6024</v>
      </c>
      <c r="C22" s="58"/>
      <c r="D22" s="58"/>
      <c r="E22" s="58"/>
      <c r="F22" s="58"/>
    </row>
    <row r="23" spans="1:6" ht="18.75" customHeight="1">
      <c r="A23" s="70" t="s">
        <v>336</v>
      </c>
      <c r="B23" s="28">
        <v>1000</v>
      </c>
      <c r="C23" s="58"/>
      <c r="D23" s="58"/>
      <c r="E23" s="58"/>
      <c r="F23" s="58"/>
    </row>
    <row r="24" spans="1:6" ht="12.75">
      <c r="A24" s="70" t="s">
        <v>337</v>
      </c>
      <c r="B24" s="28"/>
      <c r="C24" s="58"/>
      <c r="D24" s="58"/>
      <c r="E24" s="58"/>
      <c r="F24" s="58"/>
    </row>
    <row r="25" spans="1:6" ht="28.5" customHeight="1">
      <c r="A25" s="193" t="s">
        <v>338</v>
      </c>
      <c r="B25" s="194">
        <f>SUM(B18:B24)</f>
        <v>7024</v>
      </c>
      <c r="C25" s="58"/>
      <c r="D25" s="58"/>
      <c r="E25" s="58"/>
      <c r="F25" s="58"/>
    </row>
    <row r="26" spans="1:6" ht="21.75" customHeight="1">
      <c r="A26" s="70" t="s">
        <v>331</v>
      </c>
      <c r="B26" s="28"/>
      <c r="C26" s="58"/>
      <c r="D26" s="58"/>
      <c r="E26" s="58"/>
      <c r="F26" s="58"/>
    </row>
    <row r="27" spans="1:6" ht="19.5" customHeight="1">
      <c r="A27" s="70" t="s">
        <v>332</v>
      </c>
      <c r="B27" s="28"/>
      <c r="C27" s="58"/>
      <c r="D27" s="58"/>
      <c r="E27" s="58"/>
      <c r="F27" s="58"/>
    </row>
    <row r="28" spans="1:6" ht="21" customHeight="1">
      <c r="A28" s="70" t="s">
        <v>333</v>
      </c>
      <c r="B28" s="28"/>
      <c r="C28" s="58"/>
      <c r="D28" s="58"/>
      <c r="E28" s="58"/>
      <c r="F28" s="58"/>
    </row>
    <row r="29" spans="1:6" ht="20.25" customHeight="1">
      <c r="A29" s="70" t="s">
        <v>334</v>
      </c>
      <c r="B29" s="28"/>
      <c r="C29" s="58"/>
      <c r="D29" s="58"/>
      <c r="E29" s="58"/>
      <c r="F29" s="58"/>
    </row>
    <row r="30" spans="1:6" ht="12.75">
      <c r="A30" s="70" t="s">
        <v>335</v>
      </c>
      <c r="B30" s="28"/>
      <c r="C30" s="58"/>
      <c r="D30" s="58"/>
      <c r="E30" s="58"/>
      <c r="F30" s="58"/>
    </row>
    <row r="31" spans="1:6" ht="21.75" customHeight="1">
      <c r="A31" s="70" t="s">
        <v>339</v>
      </c>
      <c r="B31" s="28"/>
      <c r="C31" s="58"/>
      <c r="D31" s="58"/>
      <c r="E31" s="58"/>
      <c r="F31" s="58"/>
    </row>
    <row r="32" spans="1:7" ht="31.5" customHeight="1">
      <c r="A32" s="193" t="s">
        <v>340</v>
      </c>
      <c r="B32" s="192">
        <f>SUM(B26:B31)</f>
        <v>0</v>
      </c>
      <c r="C32" s="58"/>
      <c r="D32" s="58"/>
      <c r="E32" s="58"/>
      <c r="F32" s="58"/>
      <c r="G32" s="195"/>
    </row>
    <row r="33" spans="1:7" ht="30" customHeight="1">
      <c r="A33" s="191" t="s">
        <v>341</v>
      </c>
      <c r="B33" s="192"/>
      <c r="C33" s="61"/>
      <c r="D33" s="61"/>
      <c r="E33" s="61"/>
      <c r="F33" s="61"/>
      <c r="G33" s="195"/>
    </row>
    <row r="34" spans="1:6" ht="28.5" customHeight="1">
      <c r="A34" s="191" t="s">
        <v>342</v>
      </c>
      <c r="B34" s="192"/>
      <c r="C34" s="61"/>
      <c r="D34" s="61"/>
      <c r="E34" s="61"/>
      <c r="F34" s="61"/>
    </row>
    <row r="35" spans="1:6" ht="27" customHeight="1">
      <c r="A35" s="191" t="s">
        <v>343</v>
      </c>
      <c r="B35" s="192"/>
      <c r="C35" s="61"/>
      <c r="D35" s="61"/>
      <c r="E35" s="61"/>
      <c r="F35" s="61"/>
    </row>
    <row r="36" spans="1:6" ht="36.75" customHeight="1">
      <c r="A36" s="191" t="s">
        <v>344</v>
      </c>
      <c r="B36" s="194"/>
      <c r="C36" s="61"/>
      <c r="D36" s="61"/>
      <c r="E36" s="61"/>
      <c r="F36" s="61"/>
    </row>
    <row r="37" spans="1:6" ht="24" customHeight="1">
      <c r="A37" s="70" t="s">
        <v>345</v>
      </c>
      <c r="B37" s="28"/>
      <c r="C37" s="58"/>
      <c r="D37" s="58"/>
      <c r="E37" s="58"/>
      <c r="F37" s="58"/>
    </row>
    <row r="38" spans="1:6" ht="29.25" customHeight="1">
      <c r="A38" s="70" t="s">
        <v>346</v>
      </c>
      <c r="B38" s="28"/>
      <c r="C38" s="58"/>
      <c r="D38" s="58"/>
      <c r="E38" s="58"/>
      <c r="F38" s="58"/>
    </row>
    <row r="39" spans="1:6" ht="30" customHeight="1">
      <c r="A39" s="70" t="s">
        <v>347</v>
      </c>
      <c r="B39" s="28"/>
      <c r="C39" s="58"/>
      <c r="D39" s="58"/>
      <c r="E39" s="58"/>
      <c r="F39" s="58"/>
    </row>
    <row r="40" spans="1:6" ht="12.75">
      <c r="A40" s="70" t="s">
        <v>348</v>
      </c>
      <c r="B40" s="28"/>
      <c r="C40" s="58"/>
      <c r="D40" s="58"/>
      <c r="E40" s="58"/>
      <c r="F40" s="58"/>
    </row>
    <row r="41" spans="1:6" ht="24.75" customHeight="1">
      <c r="A41" s="70" t="s">
        <v>349</v>
      </c>
      <c r="B41" s="28"/>
      <c r="C41" s="58"/>
      <c r="D41" s="58"/>
      <c r="E41" s="58"/>
      <c r="F41" s="58"/>
    </row>
    <row r="42" spans="1:6" ht="22.5" customHeight="1">
      <c r="A42" s="191" t="s">
        <v>350</v>
      </c>
      <c r="B42" s="194">
        <f>SUM(B37:B41)</f>
        <v>0</v>
      </c>
      <c r="C42" s="61"/>
      <c r="D42" s="61"/>
      <c r="E42" s="61"/>
      <c r="F42" s="61"/>
    </row>
  </sheetData>
  <sheetProtection selectLockedCells="1" selectUnlockedCells="1"/>
  <mergeCells count="2">
    <mergeCell ref="A1:H1"/>
    <mergeCell ref="B2:C2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H35"/>
  <sheetViews>
    <sheetView tabSelected="1" zoomScale="75" zoomScaleNormal="75" workbookViewId="0" topLeftCell="A1">
      <selection activeCell="F5" sqref="F5:G5"/>
    </sheetView>
  </sheetViews>
  <sheetFormatPr defaultColWidth="9.140625" defaultRowHeight="12.75"/>
  <cols>
    <col min="3" max="3" width="15.57421875" style="0" customWidth="1"/>
    <col min="5" max="5" width="14.140625" style="0" customWidth="1"/>
    <col min="6" max="6" width="41.57421875" style="0" customWidth="1"/>
    <col min="7" max="7" width="37.140625" style="0" hidden="1" customWidth="1"/>
  </cols>
  <sheetData>
    <row r="4" spans="2:7" ht="63.75" customHeight="1">
      <c r="B4" s="272" t="s">
        <v>351</v>
      </c>
      <c r="C4" s="272"/>
      <c r="D4" s="272"/>
      <c r="E4" s="272"/>
      <c r="F4" s="272"/>
      <c r="G4" s="272"/>
    </row>
    <row r="5" spans="2:8" ht="12.75">
      <c r="B5" s="196"/>
      <c r="C5" s="197"/>
      <c r="D5" s="197"/>
      <c r="E5" s="197"/>
      <c r="F5" s="273" t="s">
        <v>399</v>
      </c>
      <c r="G5" s="273" t="s">
        <v>50</v>
      </c>
      <c r="H5" s="198"/>
    </row>
    <row r="6" spans="2:7" ht="24" customHeight="1">
      <c r="B6" s="274" t="s">
        <v>352</v>
      </c>
      <c r="C6" s="274"/>
      <c r="D6" s="275" t="s">
        <v>353</v>
      </c>
      <c r="E6" s="275"/>
      <c r="F6" s="274" t="s">
        <v>354</v>
      </c>
      <c r="G6" s="274"/>
    </row>
    <row r="7" spans="2:7" ht="13.5" customHeight="1">
      <c r="B7" s="267" t="s">
        <v>355</v>
      </c>
      <c r="C7" s="267"/>
      <c r="D7" s="268" t="s">
        <v>356</v>
      </c>
      <c r="E7" s="268"/>
      <c r="F7" s="268">
        <v>300</v>
      </c>
      <c r="G7" s="268"/>
    </row>
    <row r="8" spans="2:7" ht="13.5" customHeight="1">
      <c r="B8" s="267" t="s">
        <v>357</v>
      </c>
      <c r="C8" s="267"/>
      <c r="D8" s="268" t="s">
        <v>358</v>
      </c>
      <c r="E8" s="268"/>
      <c r="F8" s="268">
        <v>140</v>
      </c>
      <c r="G8" s="268"/>
    </row>
    <row r="9" spans="2:7" ht="13.5" customHeight="1">
      <c r="B9" s="267" t="s">
        <v>359</v>
      </c>
      <c r="C9" s="267"/>
      <c r="D9" s="268" t="s">
        <v>358</v>
      </c>
      <c r="E9" s="268"/>
      <c r="F9" s="268">
        <v>10</v>
      </c>
      <c r="G9" s="268"/>
    </row>
    <row r="10" spans="2:7" ht="13.5" customHeight="1">
      <c r="B10" s="267" t="s">
        <v>360</v>
      </c>
      <c r="C10" s="267"/>
      <c r="D10" s="268" t="s">
        <v>358</v>
      </c>
      <c r="E10" s="268"/>
      <c r="F10" s="268">
        <v>40</v>
      </c>
      <c r="G10" s="268"/>
    </row>
    <row r="11" spans="2:7" ht="13.5" customHeight="1">
      <c r="B11" s="267" t="s">
        <v>361</v>
      </c>
      <c r="C11" s="267"/>
      <c r="D11" s="268" t="s">
        <v>358</v>
      </c>
      <c r="E11" s="268"/>
      <c r="F11" s="268">
        <v>5</v>
      </c>
      <c r="G11" s="268"/>
    </row>
    <row r="12" spans="2:7" ht="13.5" customHeight="1">
      <c r="B12" s="267" t="s">
        <v>362</v>
      </c>
      <c r="C12" s="267"/>
      <c r="D12" s="268" t="s">
        <v>358</v>
      </c>
      <c r="E12" s="268"/>
      <c r="F12" s="268">
        <v>142</v>
      </c>
      <c r="G12" s="268"/>
    </row>
    <row r="13" spans="2:7" ht="12.75">
      <c r="B13" s="267" t="s">
        <v>385</v>
      </c>
      <c r="C13" s="267"/>
      <c r="D13" s="268" t="s">
        <v>358</v>
      </c>
      <c r="E13" s="268"/>
      <c r="F13" s="268">
        <v>10</v>
      </c>
      <c r="G13" s="268"/>
    </row>
    <row r="14" spans="2:7" ht="12.75">
      <c r="B14" s="267" t="s">
        <v>386</v>
      </c>
      <c r="C14" s="267"/>
      <c r="D14" s="268" t="s">
        <v>358</v>
      </c>
      <c r="E14" s="268"/>
      <c r="F14" s="268">
        <v>10</v>
      </c>
      <c r="G14" s="268"/>
    </row>
    <row r="15" spans="2:7" ht="12.75">
      <c r="B15" s="267"/>
      <c r="C15" s="267"/>
      <c r="D15" s="268"/>
      <c r="E15" s="268"/>
      <c r="F15" s="268"/>
      <c r="G15" s="268"/>
    </row>
    <row r="16" spans="2:7" ht="12.75">
      <c r="B16" s="267"/>
      <c r="C16" s="267"/>
      <c r="D16" s="268"/>
      <c r="E16" s="268"/>
      <c r="F16" s="268"/>
      <c r="G16" s="268"/>
    </row>
    <row r="17" spans="2:7" ht="12.75">
      <c r="B17" s="267"/>
      <c r="C17" s="267"/>
      <c r="D17" s="268"/>
      <c r="E17" s="268"/>
      <c r="F17" s="268"/>
      <c r="G17" s="268"/>
    </row>
    <row r="18" spans="2:7" ht="12.75">
      <c r="B18" s="267"/>
      <c r="C18" s="267"/>
      <c r="D18" s="268"/>
      <c r="E18" s="268"/>
      <c r="F18" s="268"/>
      <c r="G18" s="268"/>
    </row>
    <row r="19" spans="2:7" ht="12.75">
      <c r="B19" s="267"/>
      <c r="C19" s="267"/>
      <c r="D19" s="268"/>
      <c r="E19" s="268"/>
      <c r="F19" s="268"/>
      <c r="G19" s="268"/>
    </row>
    <row r="20" spans="2:7" ht="12.75">
      <c r="B20" s="267"/>
      <c r="C20" s="267"/>
      <c r="D20" s="268"/>
      <c r="E20" s="268"/>
      <c r="F20" s="268"/>
      <c r="G20" s="268"/>
    </row>
    <row r="21" spans="2:7" ht="12.75">
      <c r="B21" s="267"/>
      <c r="C21" s="267"/>
      <c r="D21" s="268"/>
      <c r="E21" s="268"/>
      <c r="F21" s="268"/>
      <c r="G21" s="268"/>
    </row>
    <row r="22" spans="2:7" ht="12.75">
      <c r="B22" s="267"/>
      <c r="C22" s="267"/>
      <c r="D22" s="268"/>
      <c r="E22" s="268"/>
      <c r="F22" s="268"/>
      <c r="G22" s="268"/>
    </row>
    <row r="23" spans="2:7" ht="12.75">
      <c r="B23" s="267"/>
      <c r="C23" s="267"/>
      <c r="D23" s="268"/>
      <c r="E23" s="268"/>
      <c r="F23" s="268"/>
      <c r="G23" s="268"/>
    </row>
    <row r="24" spans="2:7" ht="12.75">
      <c r="B24" s="267"/>
      <c r="C24" s="267"/>
      <c r="D24" s="268"/>
      <c r="E24" s="268"/>
      <c r="F24" s="268"/>
      <c r="G24" s="268"/>
    </row>
    <row r="25" spans="2:7" ht="12.75">
      <c r="B25" s="267"/>
      <c r="C25" s="267"/>
      <c r="D25" s="268"/>
      <c r="E25" s="268"/>
      <c r="F25" s="268"/>
      <c r="G25" s="268"/>
    </row>
    <row r="26" spans="2:7" ht="12.75">
      <c r="B26" s="267"/>
      <c r="C26" s="267"/>
      <c r="D26" s="268"/>
      <c r="E26" s="268"/>
      <c r="F26" s="268"/>
      <c r="G26" s="268"/>
    </row>
    <row r="27" spans="2:7" ht="12.75">
      <c r="B27" s="267"/>
      <c r="C27" s="267"/>
      <c r="D27" s="268"/>
      <c r="E27" s="268"/>
      <c r="F27" s="268"/>
      <c r="G27" s="268"/>
    </row>
    <row r="28" spans="2:7" ht="12.75">
      <c r="B28" s="267"/>
      <c r="C28" s="267"/>
      <c r="D28" s="268"/>
      <c r="E28" s="268"/>
      <c r="F28" s="268"/>
      <c r="G28" s="268"/>
    </row>
    <row r="29" spans="2:7" ht="12.75">
      <c r="B29" s="267"/>
      <c r="C29" s="267"/>
      <c r="D29" s="268"/>
      <c r="E29" s="268"/>
      <c r="F29" s="268"/>
      <c r="G29" s="268"/>
    </row>
    <row r="30" spans="2:7" ht="12.75">
      <c r="B30" s="267"/>
      <c r="C30" s="267"/>
      <c r="D30" s="268"/>
      <c r="E30" s="268"/>
      <c r="F30" s="268"/>
      <c r="G30" s="268"/>
    </row>
    <row r="31" spans="2:7" ht="12.75">
      <c r="B31" s="267"/>
      <c r="C31" s="267"/>
      <c r="D31" s="268"/>
      <c r="E31" s="268"/>
      <c r="F31" s="268"/>
      <c r="G31" s="268"/>
    </row>
    <row r="32" spans="2:7" ht="18" customHeight="1">
      <c r="B32" s="269" t="s">
        <v>172</v>
      </c>
      <c r="C32" s="269"/>
      <c r="D32" s="270"/>
      <c r="E32" s="270"/>
      <c r="F32" s="271">
        <f>SUM(F7:G31)</f>
        <v>657</v>
      </c>
      <c r="G32" s="271"/>
    </row>
    <row r="33" spans="2:7" ht="12.75">
      <c r="B33" s="197"/>
      <c r="C33" s="197"/>
      <c r="D33" s="197"/>
      <c r="E33" s="197"/>
      <c r="F33" s="197"/>
      <c r="G33" s="197"/>
    </row>
    <row r="34" spans="2:7" ht="13.5" customHeight="1">
      <c r="B34" s="265" t="s">
        <v>363</v>
      </c>
      <c r="C34" s="265"/>
      <c r="D34" s="265"/>
      <c r="E34" s="265"/>
      <c r="F34" s="265"/>
      <c r="G34" s="265"/>
    </row>
    <row r="35" spans="2:7" ht="12.75">
      <c r="B35" s="266"/>
      <c r="C35" s="266"/>
      <c r="D35" s="266"/>
      <c r="E35" s="266"/>
      <c r="F35" s="266"/>
      <c r="G35" s="266"/>
    </row>
  </sheetData>
  <sheetProtection selectLockedCells="1" selectUnlockedCells="1"/>
  <mergeCells count="84">
    <mergeCell ref="B4:G4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4:G35"/>
    <mergeCell ref="B31:C31"/>
    <mergeCell ref="D31:E31"/>
    <mergeCell ref="F31:G31"/>
    <mergeCell ref="B32:C32"/>
    <mergeCell ref="D32:E32"/>
    <mergeCell ref="F32:G32"/>
  </mergeCells>
  <printOptions/>
  <pageMargins left="0.7479166666666667" right="0.23" top="0.9840277777777777" bottom="0.9840277777777777" header="0.5118055555555555" footer="0.5118055555555555"/>
  <pageSetup horizontalDpi="300" verticalDpi="3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="75" zoomScaleNormal="75" workbookViewId="0" topLeftCell="A1">
      <selection activeCell="C3" sqref="C3:E3"/>
    </sheetView>
  </sheetViews>
  <sheetFormatPr defaultColWidth="9.140625" defaultRowHeight="12.75"/>
  <cols>
    <col min="1" max="1" width="45.421875" style="0" customWidth="1"/>
    <col min="2" max="2" width="25.00390625" style="0" customWidth="1"/>
    <col min="3" max="3" width="22.57421875" style="0" customWidth="1"/>
    <col min="4" max="4" width="20.140625" style="0" customWidth="1"/>
    <col min="5" max="5" width="15.28125" style="0" customWidth="1"/>
  </cols>
  <sheetData>
    <row r="1" spans="1:5" ht="26.25" customHeight="1">
      <c r="A1" s="220" t="s">
        <v>364</v>
      </c>
      <c r="B1" s="220"/>
      <c r="C1" s="220"/>
      <c r="D1" s="220"/>
      <c r="E1" s="220"/>
    </row>
    <row r="3" spans="3:5" ht="12.75" customHeight="1">
      <c r="C3" s="247" t="s">
        <v>400</v>
      </c>
      <c r="D3" s="247"/>
      <c r="E3" s="247" t="s">
        <v>365</v>
      </c>
    </row>
    <row r="4" spans="1:8" ht="32.25" customHeight="1">
      <c r="A4" s="199" t="s">
        <v>5</v>
      </c>
      <c r="B4" s="200" t="s">
        <v>366</v>
      </c>
      <c r="C4" s="200" t="s">
        <v>367</v>
      </c>
      <c r="D4" s="200" t="s">
        <v>368</v>
      </c>
      <c r="E4" s="201" t="s">
        <v>369</v>
      </c>
      <c r="F4" s="202"/>
      <c r="G4" s="202"/>
      <c r="H4" s="202"/>
    </row>
    <row r="5" spans="1:8" ht="12.75" customHeight="1" hidden="1">
      <c r="A5" s="203" t="s">
        <v>3</v>
      </c>
      <c r="B5" s="204" t="s">
        <v>3</v>
      </c>
      <c r="C5" s="204">
        <v>0</v>
      </c>
      <c r="D5" s="204">
        <v>0</v>
      </c>
      <c r="E5" s="205">
        <f aca="true" t="shared" si="0" ref="E5:E14">SUM(B5:D5)</f>
        <v>0</v>
      </c>
      <c r="F5" s="206"/>
      <c r="G5" s="206"/>
      <c r="H5" s="202"/>
    </row>
    <row r="6" spans="1:8" ht="25.5" customHeight="1">
      <c r="A6" s="203" t="s">
        <v>370</v>
      </c>
      <c r="B6" s="204">
        <v>1</v>
      </c>
      <c r="C6" s="204">
        <v>0</v>
      </c>
      <c r="D6" s="204">
        <v>0</v>
      </c>
      <c r="E6" s="205">
        <f t="shared" si="0"/>
        <v>1</v>
      </c>
      <c r="F6" s="206"/>
      <c r="G6" s="206"/>
      <c r="H6" s="202"/>
    </row>
    <row r="7" spans="1:8" ht="30.75" customHeight="1">
      <c r="A7" s="207" t="s">
        <v>371</v>
      </c>
      <c r="B7" s="208">
        <v>2</v>
      </c>
      <c r="C7" s="208">
        <v>0</v>
      </c>
      <c r="D7" s="208">
        <v>0</v>
      </c>
      <c r="E7" s="205">
        <f t="shared" si="0"/>
        <v>2</v>
      </c>
      <c r="F7" s="206"/>
      <c r="G7" s="206"/>
      <c r="H7" s="202"/>
    </row>
    <row r="8" spans="1:8" s="55" customFormat="1" ht="29.25" customHeight="1">
      <c r="A8" s="203" t="s">
        <v>372</v>
      </c>
      <c r="B8" s="209">
        <v>1</v>
      </c>
      <c r="C8" s="205">
        <v>0</v>
      </c>
      <c r="D8" s="205">
        <v>0</v>
      </c>
      <c r="E8" s="205">
        <f t="shared" si="0"/>
        <v>1</v>
      </c>
      <c r="F8" s="59"/>
      <c r="G8" s="59"/>
      <c r="H8" s="210"/>
    </row>
    <row r="9" spans="1:8" ht="30" customHeight="1">
      <c r="A9" s="211" t="s">
        <v>373</v>
      </c>
      <c r="B9" s="212">
        <v>0</v>
      </c>
      <c r="C9" s="212">
        <v>0</v>
      </c>
      <c r="D9" s="212">
        <v>4</v>
      </c>
      <c r="E9" s="205">
        <f t="shared" si="0"/>
        <v>4</v>
      </c>
      <c r="F9" s="206"/>
      <c r="G9" s="206"/>
      <c r="H9" s="202"/>
    </row>
    <row r="10" spans="1:8" ht="27" customHeight="1">
      <c r="A10" s="203"/>
      <c r="B10" s="205">
        <v>0</v>
      </c>
      <c r="C10" s="205">
        <v>0</v>
      </c>
      <c r="D10" s="205">
        <v>0</v>
      </c>
      <c r="E10" s="205">
        <f t="shared" si="0"/>
        <v>0</v>
      </c>
      <c r="F10" s="206"/>
      <c r="G10" s="206"/>
      <c r="H10" s="202"/>
    </row>
    <row r="11" spans="1:8" ht="28.5" customHeight="1">
      <c r="A11" s="203"/>
      <c r="B11" s="205">
        <v>0</v>
      </c>
      <c r="C11" s="205">
        <v>0</v>
      </c>
      <c r="D11" s="205">
        <v>0</v>
      </c>
      <c r="E11" s="205">
        <f t="shared" si="0"/>
        <v>0</v>
      </c>
      <c r="F11" s="206"/>
      <c r="G11" s="206"/>
      <c r="H11" s="202"/>
    </row>
    <row r="12" spans="1:8" ht="30" customHeight="1">
      <c r="A12" s="203" t="s">
        <v>374</v>
      </c>
      <c r="B12" s="205">
        <v>0</v>
      </c>
      <c r="C12" s="205">
        <v>0</v>
      </c>
      <c r="D12" s="205">
        <v>0</v>
      </c>
      <c r="E12" s="205">
        <f t="shared" si="0"/>
        <v>0</v>
      </c>
      <c r="F12" s="206"/>
      <c r="G12" s="206"/>
      <c r="H12" s="202"/>
    </row>
    <row r="13" spans="1:8" ht="33" customHeight="1">
      <c r="A13" s="203" t="s">
        <v>375</v>
      </c>
      <c r="B13" s="205">
        <v>0</v>
      </c>
      <c r="C13" s="205">
        <v>1.5</v>
      </c>
      <c r="D13" s="205">
        <v>0</v>
      </c>
      <c r="E13" s="205">
        <f t="shared" si="0"/>
        <v>1.5</v>
      </c>
      <c r="F13" s="206"/>
      <c r="G13" s="206"/>
      <c r="H13" s="202"/>
    </row>
    <row r="14" spans="1:8" ht="30" customHeight="1">
      <c r="A14" s="213" t="s">
        <v>172</v>
      </c>
      <c r="B14" s="214">
        <f>SUM(B5:B13)</f>
        <v>4</v>
      </c>
      <c r="C14" s="214">
        <f>SUM(C5:C13)</f>
        <v>1.5</v>
      </c>
      <c r="D14" s="214">
        <f>SUM(D5:D13)</f>
        <v>4</v>
      </c>
      <c r="E14" s="215">
        <f t="shared" si="0"/>
        <v>9.5</v>
      </c>
      <c r="F14" s="206"/>
      <c r="G14" s="206"/>
      <c r="H14" s="202"/>
    </row>
  </sheetData>
  <sheetProtection selectLockedCells="1" selectUnlockedCells="1"/>
  <mergeCells count="2">
    <mergeCell ref="A1:E1"/>
    <mergeCell ref="C3:E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C1">
      <selection activeCell="B2" sqref="B2:D2"/>
    </sheetView>
  </sheetViews>
  <sheetFormatPr defaultColWidth="9.140625" defaultRowHeight="12.75"/>
  <cols>
    <col min="1" max="1" width="31.28125" style="0" customWidth="1"/>
    <col min="2" max="2" width="7.7109375" style="0" customWidth="1"/>
    <col min="3" max="3" width="26.7109375" style="0" customWidth="1"/>
    <col min="4" max="4" width="11.00390625" style="0" customWidth="1"/>
  </cols>
  <sheetData>
    <row r="1" spans="1:4" ht="33.75" customHeight="1">
      <c r="A1" s="276" t="s">
        <v>376</v>
      </c>
      <c r="B1" s="276"/>
      <c r="C1" s="276"/>
      <c r="D1" s="276"/>
    </row>
    <row r="2" spans="1:4" ht="18.75">
      <c r="A2" s="216"/>
      <c r="B2" s="247" t="s">
        <v>401</v>
      </c>
      <c r="C2" s="247"/>
      <c r="D2" s="247" t="s">
        <v>377</v>
      </c>
    </row>
    <row r="3" spans="1:4" ht="18" customHeight="1">
      <c r="A3" s="277" t="s">
        <v>378</v>
      </c>
      <c r="B3" s="277"/>
      <c r="C3" s="277"/>
      <c r="D3" s="277"/>
    </row>
    <row r="4" spans="1:4" ht="18.75">
      <c r="A4" s="217" t="s">
        <v>379</v>
      </c>
      <c r="B4" s="217" t="s">
        <v>380</v>
      </c>
      <c r="C4" s="217" t="s">
        <v>381</v>
      </c>
      <c r="D4" s="217" t="s">
        <v>380</v>
      </c>
    </row>
    <row r="5" spans="1:4" ht="18.75">
      <c r="A5" s="218" t="s">
        <v>382</v>
      </c>
      <c r="B5" s="67">
        <v>29000</v>
      </c>
      <c r="C5" s="218" t="s">
        <v>383</v>
      </c>
      <c r="D5" s="67">
        <v>6140</v>
      </c>
    </row>
    <row r="6" spans="1:4" ht="18.75">
      <c r="A6" s="218"/>
      <c r="B6" s="67"/>
      <c r="C6" s="218" t="s">
        <v>384</v>
      </c>
      <c r="D6" s="28"/>
    </row>
    <row r="7" spans="1:4" ht="18.75">
      <c r="A7" s="218"/>
      <c r="B7" s="218"/>
      <c r="C7" s="218"/>
      <c r="D7" s="67"/>
    </row>
    <row r="8" spans="1:4" ht="18.75">
      <c r="A8" s="218"/>
      <c r="B8" s="218"/>
      <c r="C8" s="218"/>
      <c r="D8" s="67"/>
    </row>
    <row r="9" spans="1:4" ht="18.75">
      <c r="A9" s="218"/>
      <c r="B9" s="218"/>
      <c r="C9" s="218"/>
      <c r="D9" s="67"/>
    </row>
    <row r="10" spans="1:4" ht="18.75">
      <c r="A10" s="218"/>
      <c r="B10" s="218"/>
      <c r="C10" s="218"/>
      <c r="D10" s="67"/>
    </row>
    <row r="11" spans="1:4" ht="18.75">
      <c r="A11" s="218"/>
      <c r="B11" s="218"/>
      <c r="C11" s="218"/>
      <c r="D11" s="28"/>
    </row>
    <row r="12" spans="1:4" ht="18.75">
      <c r="A12" s="218"/>
      <c r="B12" s="218"/>
      <c r="C12" s="218"/>
      <c r="D12" s="28"/>
    </row>
    <row r="13" spans="1:4" ht="18.75">
      <c r="A13" s="218"/>
      <c r="B13" s="218"/>
      <c r="C13" s="218"/>
      <c r="D13" s="28"/>
    </row>
    <row r="14" spans="1:4" ht="18.75">
      <c r="A14" s="218"/>
      <c r="B14" s="218"/>
      <c r="C14" s="218"/>
      <c r="D14" s="28"/>
    </row>
    <row r="15" spans="1:4" ht="18.75">
      <c r="A15" s="218"/>
      <c r="B15" s="218"/>
      <c r="C15" s="218"/>
      <c r="D15" s="28"/>
    </row>
    <row r="16" spans="1:4" ht="18.75">
      <c r="A16" s="218"/>
      <c r="B16" s="218"/>
      <c r="C16" s="218"/>
      <c r="D16" s="28"/>
    </row>
    <row r="17" spans="1:4" ht="18.75">
      <c r="A17" s="218"/>
      <c r="B17" s="67">
        <f>SUM(B5:B16)</f>
        <v>29000</v>
      </c>
      <c r="C17" s="218"/>
      <c r="D17" s="67">
        <f>SUM(D5:D16)</f>
        <v>6140</v>
      </c>
    </row>
  </sheetData>
  <sheetProtection selectLockedCells="1" selectUnlockedCells="1"/>
  <mergeCells count="3">
    <mergeCell ref="A1:D1"/>
    <mergeCell ref="B2:D2"/>
    <mergeCell ref="A3:D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2">
      <selection activeCell="A2" sqref="A2:F2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55.57421875" style="0" customWidth="1"/>
    <col min="4" max="5" width="0" style="0" hidden="1" customWidth="1"/>
    <col min="6" max="6" width="28.7109375" style="0" customWidth="1"/>
  </cols>
  <sheetData>
    <row r="1" spans="1:6" ht="36" customHeight="1">
      <c r="A1" s="235" t="s">
        <v>4</v>
      </c>
      <c r="B1" s="235"/>
      <c r="C1" s="235"/>
      <c r="D1" s="235"/>
      <c r="E1" s="235"/>
      <c r="F1" s="235"/>
    </row>
    <row r="2" spans="1:6" ht="12.75">
      <c r="A2" s="236" t="s">
        <v>389</v>
      </c>
      <c r="B2" s="237"/>
      <c r="C2" s="237"/>
      <c r="D2" s="237"/>
      <c r="E2" s="237"/>
      <c r="F2" s="237"/>
    </row>
    <row r="3" spans="1:6" ht="48.75" customHeight="1">
      <c r="A3" s="238" t="s">
        <v>5</v>
      </c>
      <c r="B3" s="238"/>
      <c r="C3" s="238"/>
      <c r="D3" s="11" t="s">
        <v>6</v>
      </c>
      <c r="E3" s="11" t="s">
        <v>7</v>
      </c>
      <c r="F3" s="11" t="s">
        <v>8</v>
      </c>
    </row>
    <row r="4" spans="1:6" ht="39" customHeight="1">
      <c r="A4" s="239" t="s">
        <v>9</v>
      </c>
      <c r="B4" s="239"/>
      <c r="C4" s="239"/>
      <c r="D4" s="12">
        <f>SUM(D5:D9)</f>
        <v>0</v>
      </c>
      <c r="E4" s="12">
        <f>SUM(E5:E9)</f>
        <v>0</v>
      </c>
      <c r="F4" s="13">
        <f>SUM(F5:F9)</f>
        <v>3129</v>
      </c>
    </row>
    <row r="5" spans="1:6" ht="33" customHeight="1">
      <c r="A5" s="230"/>
      <c r="B5" s="231" t="s">
        <v>10</v>
      </c>
      <c r="C5" s="231"/>
      <c r="D5" s="15"/>
      <c r="E5" s="15"/>
      <c r="F5" s="15"/>
    </row>
    <row r="6" spans="1:6" ht="17.25" customHeight="1">
      <c r="A6" s="230"/>
      <c r="B6" s="231" t="s">
        <v>11</v>
      </c>
      <c r="C6" s="231"/>
      <c r="D6" s="15"/>
      <c r="E6" s="15"/>
      <c r="F6" s="15">
        <v>1969</v>
      </c>
    </row>
    <row r="7" spans="1:6" ht="18.75" customHeight="1">
      <c r="A7" s="230"/>
      <c r="B7" s="231" t="s">
        <v>12</v>
      </c>
      <c r="C7" s="231"/>
      <c r="D7" s="15"/>
      <c r="E7" s="15"/>
      <c r="F7" s="15"/>
    </row>
    <row r="8" spans="1:6" ht="15.75" customHeight="1">
      <c r="A8" s="230"/>
      <c r="B8" s="231" t="s">
        <v>13</v>
      </c>
      <c r="C8" s="231"/>
      <c r="D8" s="15"/>
      <c r="E8" s="15"/>
      <c r="F8" s="15">
        <v>660</v>
      </c>
    </row>
    <row r="9" spans="1:6" ht="15.75" customHeight="1">
      <c r="A9" s="230"/>
      <c r="B9" s="231" t="s">
        <v>14</v>
      </c>
      <c r="C9" s="231"/>
      <c r="D9" s="15"/>
      <c r="E9" s="15"/>
      <c r="F9" s="15">
        <v>500</v>
      </c>
    </row>
    <row r="10" spans="1:6" ht="27.75" customHeight="1">
      <c r="A10" s="233" t="s">
        <v>15</v>
      </c>
      <c r="B10" s="233"/>
      <c r="C10" s="233"/>
      <c r="D10" s="12">
        <f>SUM(D11:D19)</f>
        <v>0</v>
      </c>
      <c r="E10" s="12">
        <f>SUM(E11:E19)</f>
        <v>0</v>
      </c>
      <c r="F10" s="13">
        <f>SUM(F11:F15)</f>
        <v>7677</v>
      </c>
    </row>
    <row r="11" spans="1:6" ht="15.75">
      <c r="A11" s="230"/>
      <c r="B11" s="17" t="s">
        <v>16</v>
      </c>
      <c r="C11" s="15"/>
      <c r="D11" s="15"/>
      <c r="E11" s="15"/>
      <c r="F11" s="15"/>
    </row>
    <row r="12" spans="1:6" ht="15.75">
      <c r="A12" s="230"/>
      <c r="B12" s="17" t="s">
        <v>17</v>
      </c>
      <c r="C12" s="15"/>
      <c r="D12" s="15"/>
      <c r="E12" s="15"/>
      <c r="F12" s="15"/>
    </row>
    <row r="13" spans="1:6" ht="15.75">
      <c r="A13" s="230"/>
      <c r="B13" s="17" t="s">
        <v>18</v>
      </c>
      <c r="C13" s="15"/>
      <c r="D13" s="15"/>
      <c r="E13" s="15"/>
      <c r="F13" s="15"/>
    </row>
    <row r="14" spans="1:6" ht="15.75">
      <c r="A14" s="230"/>
      <c r="B14" s="17" t="s">
        <v>19</v>
      </c>
      <c r="C14" s="15"/>
      <c r="D14" s="15"/>
      <c r="E14" s="15"/>
      <c r="F14" s="15"/>
    </row>
    <row r="15" spans="1:6" ht="33" customHeight="1">
      <c r="A15" s="230"/>
      <c r="B15" s="234" t="s">
        <v>20</v>
      </c>
      <c r="C15" s="234"/>
      <c r="D15" s="15"/>
      <c r="E15" s="15"/>
      <c r="F15" s="15">
        <v>7677</v>
      </c>
    </row>
    <row r="16" spans="1:6" ht="15.75">
      <c r="A16" s="230"/>
      <c r="B16" s="230"/>
      <c r="C16" s="14" t="s">
        <v>21</v>
      </c>
      <c r="D16" s="15"/>
      <c r="E16" s="15"/>
      <c r="F16" s="15">
        <v>7677</v>
      </c>
    </row>
    <row r="17" spans="1:6" ht="15.75">
      <c r="A17" s="230"/>
      <c r="B17" s="230"/>
      <c r="C17" s="14" t="s">
        <v>22</v>
      </c>
      <c r="D17" s="15"/>
      <c r="E17" s="15"/>
      <c r="F17" s="15"/>
    </row>
    <row r="18" spans="1:6" ht="15.75">
      <c r="A18" s="230"/>
      <c r="B18" s="230"/>
      <c r="C18" s="18" t="s">
        <v>23</v>
      </c>
      <c r="D18" s="15"/>
      <c r="E18" s="15"/>
      <c r="F18" s="15"/>
    </row>
    <row r="19" spans="1:6" ht="15.75">
      <c r="A19" s="230"/>
      <c r="B19" s="230"/>
      <c r="C19" s="18" t="s">
        <v>24</v>
      </c>
      <c r="D19" s="15"/>
      <c r="E19" s="15"/>
      <c r="F19" s="15"/>
    </row>
    <row r="20" spans="1:6" ht="36" customHeight="1">
      <c r="A20" s="229" t="s">
        <v>25</v>
      </c>
      <c r="B20" s="229"/>
      <c r="C20" s="229"/>
      <c r="D20" s="12">
        <f>SUM(D21:D26)</f>
        <v>0</v>
      </c>
      <c r="E20" s="12">
        <f>SUM(E21:E26)</f>
        <v>0</v>
      </c>
      <c r="F20" s="13">
        <f>SUM(F21:F26)</f>
        <v>19523</v>
      </c>
    </row>
    <row r="21" spans="1:6" ht="15.75">
      <c r="A21" s="230"/>
      <c r="B21" s="232" t="s">
        <v>26</v>
      </c>
      <c r="C21" s="232"/>
      <c r="D21" s="15"/>
      <c r="E21" s="15"/>
      <c r="F21" s="15"/>
    </row>
    <row r="22" spans="1:6" ht="15.75">
      <c r="A22" s="230"/>
      <c r="B22" s="232" t="s">
        <v>27</v>
      </c>
      <c r="C22" s="232"/>
      <c r="D22" s="15"/>
      <c r="E22" s="15"/>
      <c r="F22" s="15">
        <v>18583</v>
      </c>
    </row>
    <row r="23" spans="1:6" ht="15.75">
      <c r="A23" s="230"/>
      <c r="B23" s="232" t="s">
        <v>28</v>
      </c>
      <c r="C23" s="232"/>
      <c r="D23" s="15"/>
      <c r="E23" s="15"/>
      <c r="F23" s="15"/>
    </row>
    <row r="24" spans="1:6" ht="15.75">
      <c r="A24" s="230"/>
      <c r="B24" s="232" t="s">
        <v>29</v>
      </c>
      <c r="C24" s="232"/>
      <c r="D24" s="15"/>
      <c r="E24" s="15"/>
      <c r="F24" s="15">
        <v>940</v>
      </c>
    </row>
    <row r="25" spans="1:6" ht="15.75">
      <c r="A25" s="230"/>
      <c r="B25" s="232" t="s">
        <v>30</v>
      </c>
      <c r="C25" s="232"/>
      <c r="D25" s="15"/>
      <c r="E25" s="15"/>
      <c r="F25" s="15">
        <v>0</v>
      </c>
    </row>
    <row r="26" spans="1:6" ht="15.75">
      <c r="A26" s="230"/>
      <c r="B26" s="232" t="s">
        <v>31</v>
      </c>
      <c r="C26" s="232"/>
      <c r="D26" s="15"/>
      <c r="E26" s="15"/>
      <c r="F26" s="15"/>
    </row>
    <row r="27" spans="1:6" ht="33.75" customHeight="1">
      <c r="A27" s="229" t="s">
        <v>32</v>
      </c>
      <c r="B27" s="229"/>
      <c r="C27" s="229"/>
      <c r="D27" s="12">
        <f>SUM(D28:D35)</f>
        <v>0</v>
      </c>
      <c r="E27" s="12">
        <f>SUM(E28:E35)</f>
        <v>0</v>
      </c>
      <c r="F27" s="13">
        <f>SUM(F28:F35)</f>
        <v>0</v>
      </c>
    </row>
    <row r="28" spans="1:6" ht="15.75">
      <c r="A28" s="230"/>
      <c r="B28" s="17" t="s">
        <v>33</v>
      </c>
      <c r="C28" s="15"/>
      <c r="D28" s="15"/>
      <c r="E28" s="15"/>
      <c r="F28" s="15"/>
    </row>
    <row r="29" spans="1:6" ht="15.75">
      <c r="A29" s="230"/>
      <c r="B29" s="230"/>
      <c r="C29" s="17" t="s">
        <v>34</v>
      </c>
      <c r="D29" s="15"/>
      <c r="E29" s="15"/>
      <c r="F29" s="15"/>
    </row>
    <row r="30" spans="1:6" ht="15.75">
      <c r="A30" s="230"/>
      <c r="B30" s="230"/>
      <c r="C30" s="17" t="s">
        <v>35</v>
      </c>
      <c r="D30" s="15"/>
      <c r="E30" s="15"/>
      <c r="F30" s="15"/>
    </row>
    <row r="31" spans="1:6" ht="15.75">
      <c r="A31" s="230"/>
      <c r="B31" s="17" t="s">
        <v>36</v>
      </c>
      <c r="C31" s="15"/>
      <c r="D31" s="15"/>
      <c r="E31" s="15"/>
      <c r="F31" s="15"/>
    </row>
    <row r="32" spans="1:6" ht="15.75">
      <c r="A32" s="230"/>
      <c r="B32" s="17" t="s">
        <v>37</v>
      </c>
      <c r="C32" s="15"/>
      <c r="D32" s="15"/>
      <c r="E32" s="15"/>
      <c r="F32" s="15"/>
    </row>
    <row r="33" spans="1:6" ht="15.75">
      <c r="A33" s="230"/>
      <c r="B33" s="230"/>
      <c r="C33" s="17" t="s">
        <v>38</v>
      </c>
      <c r="D33" s="15"/>
      <c r="E33" s="15"/>
      <c r="F33" s="15"/>
    </row>
    <row r="34" spans="1:6" ht="15.75">
      <c r="A34" s="230"/>
      <c r="B34" s="230"/>
      <c r="C34" s="17" t="s">
        <v>39</v>
      </c>
      <c r="D34" s="15"/>
      <c r="E34" s="15"/>
      <c r="F34" s="15"/>
    </row>
    <row r="35" spans="1:6" ht="15.75">
      <c r="A35" s="230"/>
      <c r="B35" s="17" t="s">
        <v>40</v>
      </c>
      <c r="C35" s="15"/>
      <c r="D35" s="15"/>
      <c r="E35" s="15"/>
      <c r="F35" s="15"/>
    </row>
    <row r="36" spans="1:6" ht="41.25" customHeight="1">
      <c r="A36" s="229" t="s">
        <v>41</v>
      </c>
      <c r="B36" s="229"/>
      <c r="C36" s="229"/>
      <c r="D36" s="12">
        <f>SUM(D37:D41)</f>
        <v>0</v>
      </c>
      <c r="E36" s="12">
        <f>SUM(E37:E41)</f>
        <v>0</v>
      </c>
      <c r="F36" s="13">
        <f>SUM(F37:F41)</f>
        <v>476</v>
      </c>
    </row>
    <row r="37" spans="1:6" ht="30" customHeight="1">
      <c r="A37" s="230"/>
      <c r="B37" s="231" t="s">
        <v>42</v>
      </c>
      <c r="C37" s="231"/>
      <c r="D37" s="15"/>
      <c r="E37" s="15"/>
      <c r="F37" s="15"/>
    </row>
    <row r="38" spans="1:6" ht="37.5" customHeight="1">
      <c r="A38" s="230"/>
      <c r="B38" s="231" t="s">
        <v>43</v>
      </c>
      <c r="C38" s="231"/>
      <c r="D38" s="15"/>
      <c r="E38" s="15"/>
      <c r="F38" s="15"/>
    </row>
    <row r="39" spans="1:6" ht="23.25" customHeight="1">
      <c r="A39" s="230"/>
      <c r="B39" s="232" t="s">
        <v>44</v>
      </c>
      <c r="C39" s="232"/>
      <c r="D39" s="15"/>
      <c r="E39" s="15"/>
      <c r="F39" s="15">
        <v>476</v>
      </c>
    </row>
    <row r="40" spans="1:6" ht="25.5" customHeight="1">
      <c r="A40" s="230"/>
      <c r="B40" s="232" t="s">
        <v>45</v>
      </c>
      <c r="C40" s="232"/>
      <c r="D40" s="15"/>
      <c r="E40" s="15"/>
      <c r="F40" s="15"/>
    </row>
    <row r="41" spans="1:6" ht="25.5" customHeight="1">
      <c r="A41" s="230"/>
      <c r="B41" s="232" t="s">
        <v>46</v>
      </c>
      <c r="C41" s="232"/>
      <c r="D41" s="15"/>
      <c r="E41" s="15"/>
      <c r="F41" s="15"/>
    </row>
    <row r="42" spans="1:6" ht="39" customHeight="1">
      <c r="A42" s="229" t="s">
        <v>47</v>
      </c>
      <c r="B42" s="229"/>
      <c r="C42" s="229"/>
      <c r="D42" s="12"/>
      <c r="E42" s="12"/>
      <c r="F42" s="13">
        <v>29000</v>
      </c>
    </row>
    <row r="43" spans="1:6" ht="48.75" customHeight="1">
      <c r="A43" s="19" t="s">
        <v>48</v>
      </c>
      <c r="B43" s="19"/>
      <c r="C43" s="20"/>
      <c r="D43" s="21">
        <f>SUM(D4,D10,D20,D27,D36,D42)</f>
        <v>0</v>
      </c>
      <c r="E43" s="21">
        <f>SUM(E4,E10,E20,E27,E36,E42)</f>
        <v>0</v>
      </c>
      <c r="F43" s="22">
        <f>SUM(F4,F10,F20,F27,F36,F42)</f>
        <v>59805</v>
      </c>
    </row>
  </sheetData>
  <sheetProtection selectLockedCells="1" selectUnlockedCells="1"/>
  <mergeCells count="34">
    <mergeCell ref="A1:F1"/>
    <mergeCell ref="A2:F2"/>
    <mergeCell ref="A3:C3"/>
    <mergeCell ref="A4:C4"/>
    <mergeCell ref="A5:A9"/>
    <mergeCell ref="B5:C5"/>
    <mergeCell ref="B6:C6"/>
    <mergeCell ref="B7:C7"/>
    <mergeCell ref="B8:C8"/>
    <mergeCell ref="B9:C9"/>
    <mergeCell ref="A10:C10"/>
    <mergeCell ref="A11:A19"/>
    <mergeCell ref="B15:C15"/>
    <mergeCell ref="B16:B19"/>
    <mergeCell ref="A20:C20"/>
    <mergeCell ref="A21:A26"/>
    <mergeCell ref="B21:C21"/>
    <mergeCell ref="B22:C22"/>
    <mergeCell ref="B23:C23"/>
    <mergeCell ref="B24:C24"/>
    <mergeCell ref="B25:C25"/>
    <mergeCell ref="B26:C26"/>
    <mergeCell ref="A27:C27"/>
    <mergeCell ref="A28:A35"/>
    <mergeCell ref="B29:B30"/>
    <mergeCell ref="B33:B34"/>
    <mergeCell ref="A42:C42"/>
    <mergeCell ref="A36:C36"/>
    <mergeCell ref="A37:A41"/>
    <mergeCell ref="B37:C37"/>
    <mergeCell ref="B38:C38"/>
    <mergeCell ref="B39:C39"/>
    <mergeCell ref="B40:C40"/>
    <mergeCell ref="B41:C41"/>
  </mergeCells>
  <printOptions/>
  <pageMargins left="0.75" right="0.5402777777777777" top="0.7875" bottom="0.7875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24" sqref="A24:B24"/>
    </sheetView>
  </sheetViews>
  <sheetFormatPr defaultColWidth="9.140625" defaultRowHeight="12.75"/>
  <cols>
    <col min="1" max="1" width="0.9921875" style="0" customWidth="1"/>
    <col min="2" max="2" width="57.8515625" style="0" customWidth="1"/>
    <col min="3" max="4" width="0" style="0" hidden="1" customWidth="1"/>
    <col min="5" max="5" width="30.28125" style="0" customWidth="1"/>
  </cols>
  <sheetData>
    <row r="1" spans="1:5" ht="29.25" customHeight="1">
      <c r="A1" s="235" t="s">
        <v>49</v>
      </c>
      <c r="B1" s="235"/>
      <c r="C1" s="235"/>
      <c r="D1" s="235"/>
      <c r="E1" s="235"/>
    </row>
    <row r="2" spans="1:5" ht="26.25" customHeight="1">
      <c r="A2" s="23"/>
      <c r="B2" s="244" t="s">
        <v>390</v>
      </c>
      <c r="C2" s="244"/>
      <c r="D2" s="244"/>
      <c r="E2" s="244" t="s">
        <v>50</v>
      </c>
    </row>
    <row r="3" spans="1:5" ht="51" customHeight="1">
      <c r="A3" s="245" t="s">
        <v>5</v>
      </c>
      <c r="B3" s="245"/>
      <c r="C3" s="24" t="s">
        <v>51</v>
      </c>
      <c r="D3" s="24" t="s">
        <v>7</v>
      </c>
      <c r="E3" s="24"/>
    </row>
    <row r="4" spans="1:5" ht="24" customHeight="1">
      <c r="A4" s="246" t="s">
        <v>52</v>
      </c>
      <c r="B4" s="246"/>
      <c r="C4" s="25"/>
      <c r="D4" s="25"/>
      <c r="E4" s="26">
        <f>SUM(E5:E13)</f>
        <v>36945</v>
      </c>
    </row>
    <row r="5" spans="1:5" ht="15.75">
      <c r="A5" s="243"/>
      <c r="B5" s="17" t="s">
        <v>53</v>
      </c>
      <c r="C5" s="27"/>
      <c r="D5" s="28"/>
      <c r="E5" s="28">
        <v>9360</v>
      </c>
    </row>
    <row r="6" spans="1:5" ht="15.75">
      <c r="A6" s="243"/>
      <c r="B6" s="29" t="s">
        <v>54</v>
      </c>
      <c r="C6" s="27"/>
      <c r="D6" s="28"/>
      <c r="E6" s="28">
        <v>2352</v>
      </c>
    </row>
    <row r="7" spans="1:5" ht="15.75">
      <c r="A7" s="243"/>
      <c r="B7" s="29" t="s">
        <v>55</v>
      </c>
      <c r="C7" s="27"/>
      <c r="D7" s="28"/>
      <c r="E7" s="28">
        <v>13930</v>
      </c>
    </row>
    <row r="8" spans="1:5" ht="15.75">
      <c r="A8" s="243"/>
      <c r="B8" s="17" t="s">
        <v>56</v>
      </c>
      <c r="C8" s="27"/>
      <c r="D8" s="28"/>
      <c r="E8" s="28">
        <v>84</v>
      </c>
    </row>
    <row r="9" spans="1:5" ht="15.75">
      <c r="A9" s="243"/>
      <c r="B9" s="17" t="s">
        <v>57</v>
      </c>
      <c r="C9" s="27"/>
      <c r="D9" s="28"/>
      <c r="E9" s="28">
        <v>0</v>
      </c>
    </row>
    <row r="10" spans="1:5" ht="15.75">
      <c r="A10" s="243"/>
      <c r="B10" s="17" t="s">
        <v>58</v>
      </c>
      <c r="C10" s="27"/>
      <c r="D10" s="28"/>
      <c r="E10" s="28">
        <v>7024</v>
      </c>
    </row>
    <row r="11" spans="1:5" ht="15.75">
      <c r="A11" s="243"/>
      <c r="B11" s="17" t="s">
        <v>59</v>
      </c>
      <c r="C11" s="27"/>
      <c r="D11" s="28"/>
      <c r="E11" s="28">
        <v>657</v>
      </c>
    </row>
    <row r="12" spans="1:5" ht="15.75">
      <c r="A12" s="243"/>
      <c r="B12" s="17" t="s">
        <v>60</v>
      </c>
      <c r="C12" s="27"/>
      <c r="D12" s="28"/>
      <c r="E12" s="28">
        <v>0</v>
      </c>
    </row>
    <row r="13" spans="1:5" ht="15.75">
      <c r="A13" s="243"/>
      <c r="B13" s="17" t="s">
        <v>61</v>
      </c>
      <c r="C13" s="27"/>
      <c r="D13" s="28"/>
      <c r="E13" s="28">
        <v>3538</v>
      </c>
    </row>
    <row r="14" spans="1:5" ht="22.5" customHeight="1">
      <c r="A14" s="16" t="s">
        <v>62</v>
      </c>
      <c r="B14" s="30"/>
      <c r="C14" s="25"/>
      <c r="D14" s="25"/>
      <c r="E14" s="26">
        <v>0</v>
      </c>
    </row>
    <row r="15" spans="1:5" ht="24.75" customHeight="1">
      <c r="A15" s="16" t="s">
        <v>63</v>
      </c>
      <c r="B15" s="31"/>
      <c r="C15" s="25"/>
      <c r="D15" s="25"/>
      <c r="E15" s="26">
        <f>SUM(E16:E19)</f>
        <v>0</v>
      </c>
    </row>
    <row r="16" spans="1:5" ht="15.75">
      <c r="A16" s="241"/>
      <c r="B16" s="29" t="s">
        <v>64</v>
      </c>
      <c r="C16" s="28"/>
      <c r="D16" s="28"/>
      <c r="E16" s="28"/>
    </row>
    <row r="17" spans="1:14" ht="15.75">
      <c r="A17" s="241"/>
      <c r="B17" s="29" t="s">
        <v>65</v>
      </c>
      <c r="C17" s="28"/>
      <c r="D17" s="28"/>
      <c r="E17" s="28"/>
      <c r="N17" s="32"/>
    </row>
    <row r="18" spans="1:12" ht="15.75">
      <c r="A18" s="241"/>
      <c r="B18" s="17" t="s">
        <v>66</v>
      </c>
      <c r="C18" s="28"/>
      <c r="D18" s="28"/>
      <c r="E18" s="28">
        <v>0</v>
      </c>
      <c r="L18" s="32"/>
    </row>
    <row r="19" spans="1:5" ht="15.75">
      <c r="A19" s="241"/>
      <c r="B19" s="29" t="s">
        <v>67</v>
      </c>
      <c r="C19" s="28"/>
      <c r="D19" s="28"/>
      <c r="E19" s="28"/>
    </row>
    <row r="20" spans="1:5" ht="48" customHeight="1">
      <c r="A20" s="240" t="s">
        <v>68</v>
      </c>
      <c r="B20" s="240"/>
      <c r="C20" s="25"/>
      <c r="D20" s="25"/>
      <c r="E20" s="26">
        <v>0</v>
      </c>
    </row>
    <row r="21" spans="1:5" ht="23.25" customHeight="1">
      <c r="A21" s="16" t="s">
        <v>69</v>
      </c>
      <c r="B21" s="33"/>
      <c r="C21" s="25"/>
      <c r="D21" s="25"/>
      <c r="E21" s="26">
        <v>0</v>
      </c>
    </row>
    <row r="22" spans="1:5" ht="15.75">
      <c r="A22" s="241"/>
      <c r="B22" s="17" t="s">
        <v>70</v>
      </c>
      <c r="C22" s="28"/>
      <c r="D22" s="28"/>
      <c r="E22" s="28"/>
    </row>
    <row r="23" spans="1:5" ht="18.75" customHeight="1">
      <c r="A23" s="241"/>
      <c r="B23" s="17" t="s">
        <v>71</v>
      </c>
      <c r="C23" s="28"/>
      <c r="D23" s="28"/>
      <c r="E23" s="28"/>
    </row>
    <row r="24" spans="1:5" ht="35.25" customHeight="1">
      <c r="A24" s="240" t="s">
        <v>72</v>
      </c>
      <c r="B24" s="240"/>
      <c r="C24" s="25"/>
      <c r="D24" s="25"/>
      <c r="E24" s="25"/>
    </row>
    <row r="25" spans="1:5" ht="15.75">
      <c r="A25" s="241"/>
      <c r="B25" s="17" t="s">
        <v>73</v>
      </c>
      <c r="C25" s="28"/>
      <c r="D25" s="28"/>
      <c r="E25" s="28"/>
    </row>
    <row r="26" spans="1:5" ht="15.75">
      <c r="A26" s="241"/>
      <c r="B26" s="17" t="s">
        <v>74</v>
      </c>
      <c r="C26" s="28"/>
      <c r="D26" s="28"/>
      <c r="E26" s="28"/>
    </row>
    <row r="27" spans="1:5" s="36" customFormat="1" ht="15.75">
      <c r="A27" s="34"/>
      <c r="B27" s="35" t="s">
        <v>75</v>
      </c>
      <c r="C27" s="26"/>
      <c r="D27" s="26"/>
      <c r="E27" s="26">
        <v>22860</v>
      </c>
    </row>
    <row r="28" spans="1:5" ht="35.25" customHeight="1">
      <c r="A28" s="242" t="s">
        <v>76</v>
      </c>
      <c r="B28" s="242"/>
      <c r="C28" s="37"/>
      <c r="D28" s="37"/>
      <c r="E28" s="38">
        <f>SUM(E4+E14+E15+E20+E21+E24+E27)</f>
        <v>59805</v>
      </c>
    </row>
  </sheetData>
  <sheetProtection selectLockedCells="1" selectUnlockedCells="1"/>
  <mergeCells count="11">
    <mergeCell ref="A1:E1"/>
    <mergeCell ref="B2:E2"/>
    <mergeCell ref="A3:B3"/>
    <mergeCell ref="A4:B4"/>
    <mergeCell ref="A24:B24"/>
    <mergeCell ref="A25:A26"/>
    <mergeCell ref="A28:B28"/>
    <mergeCell ref="A5:A13"/>
    <mergeCell ref="A16:A19"/>
    <mergeCell ref="A20:B20"/>
    <mergeCell ref="A22:A23"/>
  </mergeCells>
  <printOptions/>
  <pageMargins left="0.4701388888888889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4"/>
  <sheetViews>
    <sheetView workbookViewId="0" topLeftCell="A1">
      <selection activeCell="A2" sqref="A2:F2"/>
    </sheetView>
  </sheetViews>
  <sheetFormatPr defaultColWidth="9.140625" defaultRowHeight="12.75"/>
  <cols>
    <col min="1" max="1" width="58.140625" style="0" customWidth="1"/>
    <col min="2" max="5" width="0" style="0" hidden="1" customWidth="1"/>
    <col min="6" max="6" width="40.00390625" style="0" customWidth="1"/>
  </cols>
  <sheetData>
    <row r="1" spans="1:6" ht="36.75" customHeight="1">
      <c r="A1" s="235" t="s">
        <v>77</v>
      </c>
      <c r="B1" s="235"/>
      <c r="C1" s="235"/>
      <c r="D1" s="235"/>
      <c r="E1" s="235"/>
      <c r="F1" s="235"/>
    </row>
    <row r="2" spans="1:6" ht="12.75">
      <c r="A2" s="247" t="s">
        <v>391</v>
      </c>
      <c r="B2" s="247"/>
      <c r="C2" s="247"/>
      <c r="D2" s="247"/>
      <c r="E2" s="247"/>
      <c r="F2" s="247" t="s">
        <v>78</v>
      </c>
    </row>
    <row r="3" spans="1:6" ht="51.75" customHeight="1">
      <c r="A3" s="39" t="s">
        <v>5</v>
      </c>
      <c r="B3" s="40" t="s">
        <v>79</v>
      </c>
      <c r="C3" s="40" t="s">
        <v>80</v>
      </c>
      <c r="D3" s="40" t="s">
        <v>3</v>
      </c>
      <c r="E3" s="40" t="s">
        <v>3</v>
      </c>
      <c r="F3" s="40" t="s">
        <v>81</v>
      </c>
    </row>
    <row r="4" spans="1:36" ht="18.75" customHeight="1">
      <c r="A4" s="41" t="s">
        <v>82</v>
      </c>
      <c r="B4" s="27"/>
      <c r="C4" s="27"/>
      <c r="D4" s="27"/>
      <c r="E4" s="27"/>
      <c r="F4" s="27">
        <v>0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18" customHeight="1">
      <c r="A5" s="41" t="s">
        <v>83</v>
      </c>
      <c r="B5" s="27"/>
      <c r="C5" s="27"/>
      <c r="D5" s="27"/>
      <c r="E5" s="27"/>
      <c r="F5" s="27">
        <v>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1:36" ht="18.75" customHeight="1">
      <c r="A6" s="41" t="s">
        <v>84</v>
      </c>
      <c r="B6" s="27"/>
      <c r="C6" s="27"/>
      <c r="D6" s="27"/>
      <c r="E6" s="27"/>
      <c r="F6" s="27">
        <v>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14.25">
      <c r="A7" s="43" t="s">
        <v>85</v>
      </c>
      <c r="B7" s="44"/>
      <c r="C7" s="44"/>
      <c r="D7" s="44"/>
      <c r="E7" s="44"/>
      <c r="F7" s="44">
        <v>0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15">
      <c r="A8" s="45" t="s">
        <v>86</v>
      </c>
      <c r="B8" s="27"/>
      <c r="C8" s="27"/>
      <c r="D8" s="27"/>
      <c r="E8" s="27"/>
      <c r="F8" s="27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15">
      <c r="A9" s="45" t="s">
        <v>87</v>
      </c>
      <c r="B9" s="27"/>
      <c r="C9" s="27"/>
      <c r="D9" s="27"/>
      <c r="E9" s="27"/>
      <c r="F9" s="27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6" ht="15">
      <c r="A10" s="41" t="s">
        <v>88</v>
      </c>
      <c r="B10" s="27"/>
      <c r="C10" s="27"/>
      <c r="D10" s="27"/>
      <c r="E10" s="27"/>
      <c r="F10" s="27">
        <v>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ht="15">
      <c r="A11" s="41" t="s">
        <v>89</v>
      </c>
      <c r="B11" s="27"/>
      <c r="C11" s="27"/>
      <c r="D11" s="27"/>
      <c r="E11" s="27"/>
      <c r="F11" s="27">
        <v>197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</row>
    <row r="12" spans="1:36" ht="15">
      <c r="A12" s="41" t="s">
        <v>90</v>
      </c>
      <c r="B12" s="27"/>
      <c r="C12" s="27"/>
      <c r="D12" s="27"/>
      <c r="E12" s="27"/>
      <c r="F12" s="27">
        <v>1772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6" ht="15">
      <c r="A13" s="41" t="s">
        <v>91</v>
      </c>
      <c r="B13" s="27"/>
      <c r="C13" s="27"/>
      <c r="D13" s="27"/>
      <c r="E13" s="27"/>
      <c r="F13" s="27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6" ht="15">
      <c r="A14" s="41" t="s">
        <v>92</v>
      </c>
      <c r="B14" s="27"/>
      <c r="C14" s="27"/>
      <c r="D14" s="27"/>
      <c r="E14" s="27"/>
      <c r="F14" s="27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ht="15">
      <c r="A15" s="41" t="s">
        <v>93</v>
      </c>
      <c r="B15" s="27"/>
      <c r="C15" s="27"/>
      <c r="D15" s="27"/>
      <c r="E15" s="27"/>
      <c r="F15" s="27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ht="15">
      <c r="A16" s="41" t="s">
        <v>94</v>
      </c>
      <c r="B16" s="27"/>
      <c r="C16" s="27"/>
      <c r="D16" s="27"/>
      <c r="E16" s="27"/>
      <c r="F16" s="27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</row>
    <row r="17" spans="1:36" ht="14.25">
      <c r="A17" s="43" t="s">
        <v>95</v>
      </c>
      <c r="B17" s="44"/>
      <c r="C17" s="44"/>
      <c r="D17" s="44"/>
      <c r="E17" s="44"/>
      <c r="F17" s="44">
        <f>SUM(F10:F16)</f>
        <v>1969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</row>
    <row r="18" spans="1:36" ht="15">
      <c r="A18" s="41" t="s">
        <v>96</v>
      </c>
      <c r="B18" s="27"/>
      <c r="C18" s="27"/>
      <c r="D18" s="27"/>
      <c r="E18" s="27"/>
      <c r="F18" s="27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  <row r="19" spans="1:36" ht="15">
      <c r="A19" s="41" t="s">
        <v>97</v>
      </c>
      <c r="B19" s="27"/>
      <c r="C19" s="27"/>
      <c r="D19" s="27"/>
      <c r="E19" s="27"/>
      <c r="F19" s="27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</row>
    <row r="20" spans="1:36" ht="15">
      <c r="A20" s="41" t="s">
        <v>98</v>
      </c>
      <c r="B20" s="27"/>
      <c r="C20" s="27"/>
      <c r="D20" s="27"/>
      <c r="E20" s="27"/>
      <c r="F20" s="27">
        <v>660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</row>
    <row r="21" spans="1:36" ht="15">
      <c r="A21" s="41" t="s">
        <v>99</v>
      </c>
      <c r="B21" s="27"/>
      <c r="C21" s="27"/>
      <c r="D21" s="27"/>
      <c r="E21" s="27"/>
      <c r="F21" s="27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ht="14.25">
      <c r="A22" s="43" t="s">
        <v>100</v>
      </c>
      <c r="B22" s="44"/>
      <c r="C22" s="44"/>
      <c r="D22" s="44"/>
      <c r="E22" s="44"/>
      <c r="F22" s="44">
        <f>SUM(F18:F21)</f>
        <v>660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ht="15">
      <c r="A23" s="41" t="s">
        <v>101</v>
      </c>
      <c r="B23" s="27"/>
      <c r="C23" s="27"/>
      <c r="D23" s="27"/>
      <c r="E23" s="27"/>
      <c r="F23" s="27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ht="30">
      <c r="A24" s="45" t="s">
        <v>102</v>
      </c>
      <c r="B24" s="46"/>
      <c r="C24" s="46"/>
      <c r="D24" s="46"/>
      <c r="E24" s="46"/>
      <c r="F24" s="46">
        <v>500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ht="15">
      <c r="A25" s="48" t="s">
        <v>103</v>
      </c>
      <c r="B25" s="27"/>
      <c r="C25" s="27"/>
      <c r="D25" s="27"/>
      <c r="E25" s="27"/>
      <c r="F25" s="27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ht="14.25">
      <c r="A26" s="43" t="s">
        <v>104</v>
      </c>
      <c r="B26" s="44"/>
      <c r="C26" s="44"/>
      <c r="D26" s="44"/>
      <c r="E26" s="44"/>
      <c r="F26" s="44">
        <f>SUM(F23:F25)</f>
        <v>500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ht="15">
      <c r="A27" s="41" t="s">
        <v>105</v>
      </c>
      <c r="B27" s="27"/>
      <c r="C27" s="27"/>
      <c r="D27" s="27"/>
      <c r="E27" s="27"/>
      <c r="F27" s="27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ht="15">
      <c r="A28" s="41" t="s">
        <v>106</v>
      </c>
      <c r="B28" s="27"/>
      <c r="C28" s="27"/>
      <c r="D28" s="27"/>
      <c r="E28" s="27"/>
      <c r="F28" s="27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ht="15">
      <c r="A29" s="41" t="s">
        <v>107</v>
      </c>
      <c r="B29" s="27"/>
      <c r="C29" s="27"/>
      <c r="D29" s="27"/>
      <c r="E29" s="27"/>
      <c r="F29" s="27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</row>
    <row r="30" spans="1:36" ht="15">
      <c r="A30" s="41" t="s">
        <v>108</v>
      </c>
      <c r="B30" s="27"/>
      <c r="C30" s="27"/>
      <c r="D30" s="27"/>
      <c r="E30" s="27"/>
      <c r="F30" s="27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</row>
    <row r="31" spans="1:36" ht="15">
      <c r="A31" s="41" t="s">
        <v>109</v>
      </c>
      <c r="B31" s="27"/>
      <c r="C31" s="27"/>
      <c r="D31" s="27"/>
      <c r="E31" s="27"/>
      <c r="F31" s="27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</row>
    <row r="32" spans="1:36" ht="30">
      <c r="A32" s="41" t="s">
        <v>110</v>
      </c>
      <c r="B32" s="27"/>
      <c r="C32" s="27"/>
      <c r="D32" s="27"/>
      <c r="E32" s="27"/>
      <c r="F32" s="27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</row>
    <row r="33" spans="1:36" ht="14.25">
      <c r="A33" s="43" t="s">
        <v>111</v>
      </c>
      <c r="B33" s="44"/>
      <c r="C33" s="44"/>
      <c r="D33" s="44"/>
      <c r="E33" s="44"/>
      <c r="F33" s="44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</row>
    <row r="34" spans="1:36" ht="36" customHeight="1">
      <c r="A34" s="49" t="s">
        <v>112</v>
      </c>
      <c r="B34" s="27"/>
      <c r="C34" s="27"/>
      <c r="D34" s="27"/>
      <c r="E34" s="27"/>
      <c r="F34" s="50">
        <f>SUM(F26,F22,F17)</f>
        <v>3129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</row>
  </sheetData>
  <sheetProtection selectLockedCells="1" selectUnlockedCells="1"/>
  <mergeCells count="2">
    <mergeCell ref="A1:F1"/>
    <mergeCell ref="A2:F2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2" sqref="A2:C2"/>
    </sheetView>
  </sheetViews>
  <sheetFormatPr defaultColWidth="9.140625" defaultRowHeight="12.75"/>
  <cols>
    <col min="1" max="1" width="52.28125" style="0" customWidth="1"/>
    <col min="2" max="2" width="24.8515625" style="0" customWidth="1"/>
    <col min="3" max="5" width="0" style="0" hidden="1" customWidth="1"/>
    <col min="6" max="6" width="11.00390625" style="0" customWidth="1"/>
  </cols>
  <sheetData>
    <row r="1" spans="1:6" ht="37.5" customHeight="1">
      <c r="A1" s="235" t="s">
        <v>113</v>
      </c>
      <c r="B1" s="235"/>
      <c r="C1" s="235"/>
      <c r="D1" s="235"/>
      <c r="E1" s="235"/>
      <c r="F1" s="235"/>
    </row>
    <row r="2" spans="1:5" ht="12.75">
      <c r="A2" s="247" t="s">
        <v>392</v>
      </c>
      <c r="B2" s="247" t="s">
        <v>114</v>
      </c>
      <c r="C2" s="247"/>
      <c r="E2" s="51" t="s">
        <v>115</v>
      </c>
    </row>
    <row r="3" spans="1:7" ht="54" customHeight="1">
      <c r="A3" s="39" t="s">
        <v>5</v>
      </c>
      <c r="B3" s="52" t="s">
        <v>79</v>
      </c>
      <c r="C3" s="53" t="s">
        <v>116</v>
      </c>
      <c r="D3" s="53"/>
      <c r="E3" s="54" t="s">
        <v>117</v>
      </c>
      <c r="F3" s="55"/>
      <c r="G3" s="56"/>
    </row>
    <row r="4" spans="1:8" ht="19.5" customHeight="1">
      <c r="A4" s="57" t="s">
        <v>118</v>
      </c>
      <c r="B4" s="28">
        <v>7644</v>
      </c>
      <c r="C4" s="58"/>
      <c r="D4" s="58"/>
      <c r="E4" s="58">
        <f aca="true" t="shared" si="0" ref="E4:E36">SUM(B4:D4)</f>
        <v>7644</v>
      </c>
      <c r="F4" s="59"/>
      <c r="G4" s="59"/>
      <c r="H4" s="59"/>
    </row>
    <row r="5" spans="1:8" ht="15.75">
      <c r="A5" s="57" t="s">
        <v>119</v>
      </c>
      <c r="B5" s="28">
        <v>720</v>
      </c>
      <c r="C5" s="58"/>
      <c r="D5" s="58"/>
      <c r="E5" s="58">
        <f t="shared" si="0"/>
        <v>720</v>
      </c>
      <c r="F5" s="59"/>
      <c r="G5" s="59"/>
      <c r="H5" s="59"/>
    </row>
    <row r="6" spans="1:8" ht="18.75" customHeight="1">
      <c r="A6" s="57" t="s">
        <v>120</v>
      </c>
      <c r="B6" s="28">
        <v>996</v>
      </c>
      <c r="C6" s="58"/>
      <c r="D6" s="58"/>
      <c r="E6" s="58">
        <f t="shared" si="0"/>
        <v>996</v>
      </c>
      <c r="F6" s="59"/>
      <c r="G6" s="59"/>
      <c r="H6" s="59"/>
    </row>
    <row r="7" spans="1:8" ht="18" customHeight="1">
      <c r="A7" s="60" t="s">
        <v>121</v>
      </c>
      <c r="B7" s="26">
        <f>SUM(B4:B6)</f>
        <v>9360</v>
      </c>
      <c r="C7" s="61">
        <f>SUM(C4:C6)</f>
        <v>0</v>
      </c>
      <c r="D7" s="61">
        <f>SUM(D4:D6)</f>
        <v>0</v>
      </c>
      <c r="E7" s="61">
        <f t="shared" si="0"/>
        <v>9360</v>
      </c>
      <c r="F7" s="59"/>
      <c r="G7" s="59"/>
      <c r="H7" s="59"/>
    </row>
    <row r="8" spans="1:8" ht="15.75">
      <c r="A8" s="57" t="s">
        <v>122</v>
      </c>
      <c r="B8" s="28">
        <v>2278</v>
      </c>
      <c r="C8" s="58"/>
      <c r="D8" s="58"/>
      <c r="E8" s="58">
        <f t="shared" si="0"/>
        <v>2278</v>
      </c>
      <c r="F8" s="59"/>
      <c r="G8" s="59"/>
      <c r="H8" s="59"/>
    </row>
    <row r="9" spans="1:8" ht="15.75">
      <c r="A9" s="57" t="s">
        <v>123</v>
      </c>
      <c r="B9" s="28">
        <v>0</v>
      </c>
      <c r="C9" s="58"/>
      <c r="D9" s="58"/>
      <c r="E9" s="58">
        <f t="shared" si="0"/>
        <v>0</v>
      </c>
      <c r="F9" s="59"/>
      <c r="G9" s="59"/>
      <c r="H9" s="59"/>
    </row>
    <row r="10" spans="1:8" ht="15.75">
      <c r="A10" s="57" t="s">
        <v>124</v>
      </c>
      <c r="B10" s="28">
        <v>0</v>
      </c>
      <c r="C10" s="58"/>
      <c r="D10" s="58"/>
      <c r="E10" s="58">
        <f t="shared" si="0"/>
        <v>0</v>
      </c>
      <c r="F10" s="59"/>
      <c r="G10" s="59"/>
      <c r="H10" s="59"/>
    </row>
    <row r="11" spans="1:8" ht="15.75">
      <c r="A11" s="57" t="s">
        <v>125</v>
      </c>
      <c r="B11" s="28">
        <v>0</v>
      </c>
      <c r="C11" s="58"/>
      <c r="D11" s="58"/>
      <c r="E11" s="58">
        <f t="shared" si="0"/>
        <v>0</v>
      </c>
      <c r="F11" s="59"/>
      <c r="G11" s="59"/>
      <c r="H11" s="59"/>
    </row>
    <row r="12" spans="1:8" ht="15.75">
      <c r="A12" s="57" t="s">
        <v>126</v>
      </c>
      <c r="B12" s="28">
        <v>74</v>
      </c>
      <c r="C12" s="58"/>
      <c r="D12" s="58"/>
      <c r="E12" s="58">
        <f t="shared" si="0"/>
        <v>74</v>
      </c>
      <c r="F12" s="59"/>
      <c r="G12" s="59"/>
      <c r="H12" s="59"/>
    </row>
    <row r="13" spans="1:8" ht="15.75">
      <c r="A13" s="57" t="s">
        <v>127</v>
      </c>
      <c r="B13" s="28">
        <v>0</v>
      </c>
      <c r="C13" s="58"/>
      <c r="D13" s="58"/>
      <c r="E13" s="58">
        <f t="shared" si="0"/>
        <v>0</v>
      </c>
      <c r="F13" s="59"/>
      <c r="G13" s="59"/>
      <c r="H13" s="59"/>
    </row>
    <row r="14" spans="1:8" ht="15.75">
      <c r="A14" s="57" t="s">
        <v>128</v>
      </c>
      <c r="B14" s="28">
        <v>0</v>
      </c>
      <c r="C14" s="58"/>
      <c r="D14" s="58"/>
      <c r="E14" s="58">
        <f t="shared" si="0"/>
        <v>0</v>
      </c>
      <c r="F14" s="59"/>
      <c r="G14" s="59"/>
      <c r="H14" s="59"/>
    </row>
    <row r="15" spans="1:8" ht="15.75">
      <c r="A15" s="60" t="s">
        <v>129</v>
      </c>
      <c r="B15" s="26">
        <f>SUM(B8:B14)</f>
        <v>2352</v>
      </c>
      <c r="C15" s="61">
        <f>SUM(C8:C14)</f>
        <v>0</v>
      </c>
      <c r="D15" s="61">
        <f>SUM(D8:D14)</f>
        <v>0</v>
      </c>
      <c r="E15" s="61">
        <f t="shared" si="0"/>
        <v>2352</v>
      </c>
      <c r="F15" s="59"/>
      <c r="G15" s="59"/>
      <c r="H15" s="59"/>
    </row>
    <row r="16" spans="1:8" ht="15.75">
      <c r="A16" s="62" t="s">
        <v>130</v>
      </c>
      <c r="B16" s="28">
        <v>963</v>
      </c>
      <c r="C16" s="58"/>
      <c r="D16" s="58"/>
      <c r="E16" s="58">
        <f t="shared" si="0"/>
        <v>963</v>
      </c>
      <c r="F16" s="59"/>
      <c r="G16" s="59"/>
      <c r="H16" s="59"/>
    </row>
    <row r="17" spans="1:8" ht="15.75">
      <c r="A17" s="62" t="s">
        <v>131</v>
      </c>
      <c r="B17" s="28">
        <v>220</v>
      </c>
      <c r="C17" s="58"/>
      <c r="D17" s="58"/>
      <c r="E17" s="58">
        <f t="shared" si="0"/>
        <v>220</v>
      </c>
      <c r="F17" s="59"/>
      <c r="G17" s="59"/>
      <c r="H17" s="59"/>
    </row>
    <row r="18" spans="1:8" ht="15.75">
      <c r="A18" s="62" t="s">
        <v>132</v>
      </c>
      <c r="B18" s="28">
        <v>9060</v>
      </c>
      <c r="C18" s="58"/>
      <c r="D18" s="58"/>
      <c r="E18" s="58">
        <f t="shared" si="0"/>
        <v>9060</v>
      </c>
      <c r="F18" s="59"/>
      <c r="G18" s="59"/>
      <c r="H18" s="59"/>
    </row>
    <row r="19" spans="1:8" ht="15.75">
      <c r="A19" s="62" t="s">
        <v>133</v>
      </c>
      <c r="B19" s="28">
        <v>0</v>
      </c>
      <c r="C19" s="58"/>
      <c r="D19" s="58"/>
      <c r="E19" s="58">
        <f t="shared" si="0"/>
        <v>0</v>
      </c>
      <c r="F19" s="59"/>
      <c r="G19" s="59"/>
      <c r="H19" s="59"/>
    </row>
    <row r="20" spans="1:8" ht="15.75">
      <c r="A20" s="62" t="s">
        <v>134</v>
      </c>
      <c r="B20" s="28">
        <v>2817</v>
      </c>
      <c r="C20" s="58"/>
      <c r="D20" s="58"/>
      <c r="E20" s="58">
        <f t="shared" si="0"/>
        <v>2817</v>
      </c>
      <c r="F20" s="59"/>
      <c r="G20" s="59"/>
      <c r="H20" s="59"/>
    </row>
    <row r="21" spans="1:8" ht="15.75">
      <c r="A21" s="62" t="s">
        <v>135</v>
      </c>
      <c r="B21" s="28">
        <v>870</v>
      </c>
      <c r="C21" s="58"/>
      <c r="D21" s="58"/>
      <c r="E21" s="58">
        <f t="shared" si="0"/>
        <v>870</v>
      </c>
      <c r="F21" s="59"/>
      <c r="G21" s="59"/>
      <c r="H21" s="59"/>
    </row>
    <row r="22" spans="1:8" ht="15.75">
      <c r="A22" s="62" t="s">
        <v>136</v>
      </c>
      <c r="B22" s="28"/>
      <c r="C22" s="58"/>
      <c r="D22" s="58"/>
      <c r="E22" s="58">
        <f t="shared" si="0"/>
        <v>0</v>
      </c>
      <c r="F22" s="59"/>
      <c r="G22" s="59"/>
      <c r="H22" s="59"/>
    </row>
    <row r="23" spans="1:8" ht="15.75">
      <c r="A23" s="60" t="s">
        <v>137</v>
      </c>
      <c r="B23" s="26">
        <f>SUM(B16:B22)</f>
        <v>13930</v>
      </c>
      <c r="C23" s="61">
        <f>SUM(C16:C22)</f>
        <v>0</v>
      </c>
      <c r="D23" s="61">
        <f>SUM(D16:D22)</f>
        <v>0</v>
      </c>
      <c r="E23" s="61">
        <f t="shared" si="0"/>
        <v>13930</v>
      </c>
      <c r="F23" s="59"/>
      <c r="G23" s="59"/>
      <c r="H23" s="59"/>
    </row>
    <row r="24" spans="1:8" ht="15.75">
      <c r="A24" s="62" t="s">
        <v>138</v>
      </c>
      <c r="B24" s="28">
        <v>84</v>
      </c>
      <c r="C24" s="58"/>
      <c r="D24" s="58"/>
      <c r="E24" s="58">
        <f t="shared" si="0"/>
        <v>84</v>
      </c>
      <c r="F24" s="59"/>
      <c r="G24" s="59"/>
      <c r="H24" s="59"/>
    </row>
    <row r="25" spans="1:8" ht="15.75">
      <c r="A25" s="62" t="s">
        <v>139</v>
      </c>
      <c r="B25" s="28"/>
      <c r="C25" s="58"/>
      <c r="D25" s="58"/>
      <c r="E25" s="58">
        <f t="shared" si="0"/>
        <v>0</v>
      </c>
      <c r="F25" s="59"/>
      <c r="G25" s="59"/>
      <c r="H25" s="59"/>
    </row>
    <row r="26" spans="1:8" ht="15.75">
      <c r="A26" s="63" t="s">
        <v>140</v>
      </c>
      <c r="B26" s="28"/>
      <c r="C26" s="58"/>
      <c r="D26" s="58"/>
      <c r="E26" s="58">
        <f t="shared" si="0"/>
        <v>0</v>
      </c>
      <c r="F26" s="59"/>
      <c r="G26" s="59"/>
      <c r="H26" s="59"/>
    </row>
    <row r="27" spans="1:8" ht="15.75">
      <c r="A27" s="63" t="s">
        <v>141</v>
      </c>
      <c r="B27" s="28"/>
      <c r="C27" s="58"/>
      <c r="D27" s="58"/>
      <c r="E27" s="58">
        <f t="shared" si="0"/>
        <v>0</v>
      </c>
      <c r="F27" s="59"/>
      <c r="G27" s="59"/>
      <c r="H27" s="59"/>
    </row>
    <row r="28" spans="1:8" ht="15.75">
      <c r="A28" s="60" t="s">
        <v>142</v>
      </c>
      <c r="B28" s="26">
        <f>SUM(B24:B27)</f>
        <v>84</v>
      </c>
      <c r="C28" s="61">
        <f>SUM(C24:C27)</f>
        <v>0</v>
      </c>
      <c r="D28" s="61">
        <f>SUM(D24:D27)</f>
        <v>0</v>
      </c>
      <c r="E28" s="61">
        <f t="shared" si="0"/>
        <v>84</v>
      </c>
      <c r="F28" s="59"/>
      <c r="G28" s="59"/>
      <c r="H28" s="59"/>
    </row>
    <row r="29" spans="1:8" ht="15.75">
      <c r="A29" s="64" t="s">
        <v>57</v>
      </c>
      <c r="B29" s="28"/>
      <c r="C29" s="58"/>
      <c r="D29" s="58"/>
      <c r="E29" s="58">
        <f t="shared" si="0"/>
        <v>0</v>
      </c>
      <c r="F29" s="59"/>
      <c r="G29" s="59"/>
      <c r="H29" s="59"/>
    </row>
    <row r="30" spans="1:8" ht="15.75">
      <c r="A30" s="64" t="s">
        <v>143</v>
      </c>
      <c r="B30" s="28">
        <v>7024</v>
      </c>
      <c r="C30" s="58"/>
      <c r="D30" s="58"/>
      <c r="E30" s="58">
        <f t="shared" si="0"/>
        <v>7024</v>
      </c>
      <c r="F30" s="59"/>
      <c r="G30" s="59"/>
      <c r="H30" s="59"/>
    </row>
    <row r="31" spans="1:8" ht="15.75">
      <c r="A31" s="64" t="s">
        <v>144</v>
      </c>
      <c r="B31" s="28">
        <v>657</v>
      </c>
      <c r="C31" s="58"/>
      <c r="D31" s="58"/>
      <c r="E31" s="58">
        <f t="shared" si="0"/>
        <v>657</v>
      </c>
      <c r="F31" s="59"/>
      <c r="G31" s="59"/>
      <c r="H31" s="59"/>
    </row>
    <row r="32" spans="1:8" ht="15.75">
      <c r="A32" s="64" t="s">
        <v>145</v>
      </c>
      <c r="B32" s="28">
        <v>0</v>
      </c>
      <c r="C32" s="58"/>
      <c r="D32" s="58"/>
      <c r="E32" s="58">
        <f t="shared" si="0"/>
        <v>0</v>
      </c>
      <c r="F32" s="59"/>
      <c r="G32" s="59"/>
      <c r="H32" s="59"/>
    </row>
    <row r="33" spans="1:8" ht="30" customHeight="1">
      <c r="A33" s="64" t="s">
        <v>146</v>
      </c>
      <c r="B33" s="28">
        <v>3538</v>
      </c>
      <c r="C33" s="58"/>
      <c r="D33" s="58"/>
      <c r="E33" s="58">
        <f t="shared" si="0"/>
        <v>3538</v>
      </c>
      <c r="F33" s="59"/>
      <c r="G33" s="59"/>
      <c r="H33" s="59"/>
    </row>
    <row r="34" spans="1:8" ht="15.75">
      <c r="A34" s="64" t="s">
        <v>147</v>
      </c>
      <c r="B34" s="28"/>
      <c r="C34" s="58"/>
      <c r="D34" s="58"/>
      <c r="E34" s="58">
        <f t="shared" si="0"/>
        <v>0</v>
      </c>
      <c r="F34" s="59"/>
      <c r="G34" s="59"/>
      <c r="H34" s="59"/>
    </row>
    <row r="35" spans="1:8" ht="15.75">
      <c r="A35" s="64" t="s">
        <v>148</v>
      </c>
      <c r="B35" s="28">
        <v>22860</v>
      </c>
      <c r="C35" s="58"/>
      <c r="D35" s="58"/>
      <c r="E35" s="58">
        <f t="shared" si="0"/>
        <v>22860</v>
      </c>
      <c r="F35" s="59"/>
      <c r="G35" s="59"/>
      <c r="H35" s="59"/>
    </row>
    <row r="36" spans="1:6" ht="27" customHeight="1">
      <c r="A36" s="65" t="s">
        <v>149</v>
      </c>
      <c r="B36" s="26">
        <f>SUM(B29:B35,B28,B23,B15,B7)</f>
        <v>59805</v>
      </c>
      <c r="C36" s="12">
        <f>SUM(C29:C35,C28,C23,C15,C7)</f>
        <v>0</v>
      </c>
      <c r="D36" s="12">
        <f>SUM(D29:D35,D28,D23,D15,D7)</f>
        <v>0</v>
      </c>
      <c r="E36" s="61">
        <f t="shared" si="0"/>
        <v>59805</v>
      </c>
      <c r="F36" s="55"/>
    </row>
  </sheetData>
  <sheetProtection selectLockedCells="1" selectUnlockedCells="1"/>
  <mergeCells count="2">
    <mergeCell ref="A1:F1"/>
    <mergeCell ref="A2:C2"/>
  </mergeCells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2" sqref="A2:K2"/>
    </sheetView>
  </sheetViews>
  <sheetFormatPr defaultColWidth="9.140625" defaultRowHeight="12.75"/>
  <cols>
    <col min="1" max="1" width="38.28125" style="1" customWidth="1"/>
    <col min="2" max="2" width="27.140625" style="1" customWidth="1"/>
    <col min="3" max="6" width="0" style="1" hidden="1" customWidth="1"/>
    <col min="7" max="7" width="29.28125" style="1" customWidth="1"/>
    <col min="8" max="8" width="24.421875" style="1" customWidth="1"/>
    <col min="9" max="12" width="0" style="1" hidden="1" customWidth="1"/>
    <col min="13" max="16384" width="9.00390625" style="1" customWidth="1"/>
  </cols>
  <sheetData>
    <row r="1" spans="1:12" ht="53.25" customHeight="1">
      <c r="A1" s="220" t="s">
        <v>150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4" ht="19.5" customHeight="1">
      <c r="A2" s="221" t="s">
        <v>393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66" t="s">
        <v>151</v>
      </c>
      <c r="M2" s="222"/>
      <c r="N2" s="222"/>
    </row>
    <row r="3" spans="1:12" ht="30.75" customHeight="1">
      <c r="A3" s="67" t="s">
        <v>152</v>
      </c>
      <c r="B3" s="39" t="s">
        <v>3</v>
      </c>
      <c r="C3" s="39" t="s">
        <v>153</v>
      </c>
      <c r="D3" s="39"/>
      <c r="E3" s="39"/>
      <c r="F3" s="39" t="s">
        <v>81</v>
      </c>
      <c r="G3" s="67" t="s">
        <v>154</v>
      </c>
      <c r="H3" s="39" t="s">
        <v>3</v>
      </c>
      <c r="I3" s="68" t="s">
        <v>155</v>
      </c>
      <c r="J3" s="68"/>
      <c r="K3" s="69"/>
      <c r="L3" s="68" t="s">
        <v>81</v>
      </c>
    </row>
    <row r="4" spans="1:12" ht="30.75" customHeight="1">
      <c r="A4" s="70" t="s">
        <v>156</v>
      </c>
      <c r="B4" s="71">
        <v>9360</v>
      </c>
      <c r="C4" s="72"/>
      <c r="D4" s="72"/>
      <c r="E4" s="72"/>
      <c r="F4" s="72">
        <f aca="true" t="shared" si="0" ref="F4:F13">SUM(B4:E4)</f>
        <v>9360</v>
      </c>
      <c r="G4" s="70" t="s">
        <v>157</v>
      </c>
      <c r="H4" s="73">
        <v>3129</v>
      </c>
      <c r="I4" s="74"/>
      <c r="J4" s="75"/>
      <c r="K4" s="76"/>
      <c r="L4" s="74">
        <f aca="true" t="shared" si="1" ref="L4:L9">SUM(H4:K4)</f>
        <v>3129</v>
      </c>
    </row>
    <row r="5" spans="1:12" ht="25.5">
      <c r="A5" s="70" t="s">
        <v>158</v>
      </c>
      <c r="B5" s="71">
        <v>2352</v>
      </c>
      <c r="C5" s="72"/>
      <c r="D5" s="72"/>
      <c r="E5" s="72"/>
      <c r="F5" s="72">
        <f t="shared" si="0"/>
        <v>2352</v>
      </c>
      <c r="G5" s="77" t="s">
        <v>159</v>
      </c>
      <c r="H5" s="78">
        <v>7677</v>
      </c>
      <c r="I5" s="74"/>
      <c r="J5" s="75"/>
      <c r="K5" s="76"/>
      <c r="L5" s="74">
        <f t="shared" si="1"/>
        <v>7677</v>
      </c>
    </row>
    <row r="6" spans="1:12" ht="29.25" customHeight="1">
      <c r="A6" s="70" t="s">
        <v>160</v>
      </c>
      <c r="B6" s="71">
        <v>13930</v>
      </c>
      <c r="C6" s="72"/>
      <c r="D6" s="72"/>
      <c r="E6" s="72"/>
      <c r="F6" s="72">
        <f t="shared" si="0"/>
        <v>13930</v>
      </c>
      <c r="G6" s="77" t="s">
        <v>161</v>
      </c>
      <c r="H6" s="78">
        <v>19523</v>
      </c>
      <c r="I6" s="74"/>
      <c r="J6" s="74"/>
      <c r="K6" s="76"/>
      <c r="L6" s="74">
        <f t="shared" si="1"/>
        <v>19523</v>
      </c>
    </row>
    <row r="7" spans="1:12" ht="29.25" customHeight="1">
      <c r="A7" s="70" t="s">
        <v>162</v>
      </c>
      <c r="B7" s="71">
        <v>84</v>
      </c>
      <c r="C7" s="72"/>
      <c r="D7" s="72"/>
      <c r="E7" s="72"/>
      <c r="F7" s="72">
        <f t="shared" si="0"/>
        <v>84</v>
      </c>
      <c r="G7" s="79" t="s">
        <v>163</v>
      </c>
      <c r="H7" s="80"/>
      <c r="I7" s="74"/>
      <c r="J7" s="74"/>
      <c r="K7" s="76"/>
      <c r="L7" s="74">
        <f t="shared" si="1"/>
        <v>0</v>
      </c>
    </row>
    <row r="8" spans="1:12" ht="12.75">
      <c r="A8" s="80" t="s">
        <v>57</v>
      </c>
      <c r="B8" s="71"/>
      <c r="C8" s="72"/>
      <c r="D8" s="72"/>
      <c r="E8" s="72"/>
      <c r="F8" s="72">
        <f t="shared" si="0"/>
        <v>0</v>
      </c>
      <c r="G8" s="79" t="s">
        <v>164</v>
      </c>
      <c r="H8" s="81">
        <v>0</v>
      </c>
      <c r="I8" s="74"/>
      <c r="J8" s="74"/>
      <c r="K8" s="76"/>
      <c r="L8" s="74">
        <f t="shared" si="1"/>
        <v>0</v>
      </c>
    </row>
    <row r="9" spans="1:12" ht="28.5" customHeight="1">
      <c r="A9" s="80" t="s">
        <v>165</v>
      </c>
      <c r="B9" s="71">
        <v>7024</v>
      </c>
      <c r="C9" s="72"/>
      <c r="D9" s="72"/>
      <c r="E9" s="72"/>
      <c r="F9" s="72">
        <f t="shared" si="0"/>
        <v>7024</v>
      </c>
      <c r="G9" s="70" t="s">
        <v>166</v>
      </c>
      <c r="H9" s="73">
        <v>29000</v>
      </c>
      <c r="I9" s="74"/>
      <c r="J9" s="74"/>
      <c r="K9" s="76"/>
      <c r="L9" s="74">
        <f t="shared" si="1"/>
        <v>29000</v>
      </c>
    </row>
    <row r="10" spans="1:12" ht="21.75" customHeight="1">
      <c r="A10" s="80" t="s">
        <v>167</v>
      </c>
      <c r="B10" s="71">
        <v>657</v>
      </c>
      <c r="C10" s="72"/>
      <c r="D10" s="72"/>
      <c r="E10" s="72"/>
      <c r="F10" s="72">
        <f t="shared" si="0"/>
        <v>657</v>
      </c>
      <c r="G10" s="70"/>
      <c r="H10" s="82"/>
      <c r="I10" s="74"/>
      <c r="J10" s="74"/>
      <c r="K10" s="76"/>
      <c r="L10" s="74"/>
    </row>
    <row r="11" spans="1:12" ht="22.5" customHeight="1">
      <c r="A11" s="80" t="s">
        <v>168</v>
      </c>
      <c r="B11" s="71">
        <v>0</v>
      </c>
      <c r="C11" s="72"/>
      <c r="D11" s="72"/>
      <c r="E11" s="72"/>
      <c r="F11" s="72">
        <f t="shared" si="0"/>
        <v>0</v>
      </c>
      <c r="G11" s="28"/>
      <c r="H11" s="72"/>
      <c r="I11" s="74"/>
      <c r="J11" s="74"/>
      <c r="K11" s="76"/>
      <c r="L11" s="74"/>
    </row>
    <row r="12" spans="1:12" ht="33.75" customHeight="1">
      <c r="A12" s="80" t="s">
        <v>169</v>
      </c>
      <c r="B12" s="71">
        <v>3538</v>
      </c>
      <c r="C12" s="72"/>
      <c r="D12" s="72"/>
      <c r="E12" s="72"/>
      <c r="F12" s="72">
        <f t="shared" si="0"/>
        <v>3538</v>
      </c>
      <c r="G12" s="28"/>
      <c r="H12" s="72"/>
      <c r="I12" s="74"/>
      <c r="J12" s="74"/>
      <c r="K12" s="76"/>
      <c r="L12" s="74"/>
    </row>
    <row r="13" spans="1:12" ht="12.75">
      <c r="A13" s="79" t="s">
        <v>147</v>
      </c>
      <c r="B13" s="77"/>
      <c r="C13" s="72"/>
      <c r="D13" s="72"/>
      <c r="E13" s="72"/>
      <c r="F13" s="72">
        <f t="shared" si="0"/>
        <v>0</v>
      </c>
      <c r="G13" s="28"/>
      <c r="H13" s="72"/>
      <c r="I13" s="74"/>
      <c r="J13" s="74"/>
      <c r="K13" s="74"/>
      <c r="L13" s="83"/>
    </row>
    <row r="14" spans="1:12" ht="12.75">
      <c r="A14" s="79" t="s">
        <v>170</v>
      </c>
      <c r="B14" s="77">
        <v>22384</v>
      </c>
      <c r="C14" s="72"/>
      <c r="D14" s="72"/>
      <c r="E14" s="72"/>
      <c r="F14" s="72"/>
      <c r="G14" s="28"/>
      <c r="H14" s="72"/>
      <c r="I14" s="74"/>
      <c r="J14" s="74"/>
      <c r="K14" s="74"/>
      <c r="L14" s="83"/>
    </row>
    <row r="15" spans="1:12" ht="30.75" customHeight="1">
      <c r="A15" s="80" t="s">
        <v>171</v>
      </c>
      <c r="B15" s="71"/>
      <c r="C15" s="72"/>
      <c r="D15" s="72"/>
      <c r="E15" s="72"/>
      <c r="F15" s="72">
        <f>SUM(B15:E15)</f>
        <v>0</v>
      </c>
      <c r="G15" s="28"/>
      <c r="H15" s="72"/>
      <c r="I15" s="74"/>
      <c r="J15" s="74"/>
      <c r="K15" s="74"/>
      <c r="L15" s="74"/>
    </row>
    <row r="16" spans="1:12" ht="28.5" customHeight="1">
      <c r="A16" s="84" t="s">
        <v>172</v>
      </c>
      <c r="B16" s="85">
        <f>SUM(B4:B15)</f>
        <v>59329</v>
      </c>
      <c r="C16" s="85">
        <f>SUM(C4:C15)</f>
        <v>0</v>
      </c>
      <c r="D16" s="85">
        <f>SUM(D4:D15)</f>
        <v>0</v>
      </c>
      <c r="E16" s="85">
        <f>SUM(E4:E15)</f>
        <v>0</v>
      </c>
      <c r="F16" s="86">
        <f>SUM(F4:F15)</f>
        <v>36945</v>
      </c>
      <c r="G16" s="84" t="s">
        <v>172</v>
      </c>
      <c r="H16" s="85">
        <f>SUM(H4:H15)</f>
        <v>59329</v>
      </c>
      <c r="I16" s="87">
        <f>SUM(I4:I15)</f>
        <v>0</v>
      </c>
      <c r="J16" s="87">
        <f>SUM(J4:J15)</f>
        <v>0</v>
      </c>
      <c r="K16" s="87">
        <f>SUM(K4:K15)</f>
        <v>0</v>
      </c>
      <c r="L16" s="88">
        <f>SUM(H16:K16)</f>
        <v>59329</v>
      </c>
    </row>
    <row r="17" spans="1:12" ht="21" customHeight="1">
      <c r="A17" s="67" t="s">
        <v>173</v>
      </c>
      <c r="B17" s="39" t="s">
        <v>3</v>
      </c>
      <c r="C17" s="39" t="s">
        <v>174</v>
      </c>
      <c r="D17" s="39"/>
      <c r="E17" s="39"/>
      <c r="F17" s="39" t="s">
        <v>81</v>
      </c>
      <c r="G17" s="67" t="s">
        <v>175</v>
      </c>
      <c r="H17" s="39" t="s">
        <v>3</v>
      </c>
      <c r="I17" s="68" t="s">
        <v>174</v>
      </c>
      <c r="J17" s="68"/>
      <c r="K17" s="68"/>
      <c r="L17" s="68" t="s">
        <v>81</v>
      </c>
    </row>
    <row r="18" spans="1:12" ht="30" customHeight="1">
      <c r="A18" s="27" t="s">
        <v>176</v>
      </c>
      <c r="B18" s="27"/>
      <c r="C18" s="72"/>
      <c r="D18" s="72"/>
      <c r="E18" s="72"/>
      <c r="F18" s="28">
        <f aca="true" t="shared" si="2" ref="F18:F23">SUM(B18:E18)</f>
        <v>0</v>
      </c>
      <c r="G18" s="77" t="s">
        <v>177</v>
      </c>
      <c r="H18" s="72"/>
      <c r="I18" s="74"/>
      <c r="J18" s="74"/>
      <c r="K18" s="74"/>
      <c r="L18" s="74">
        <f aca="true" t="shared" si="3" ref="L18:L23">SUM(H18:K18)</f>
        <v>0</v>
      </c>
    </row>
    <row r="19" spans="1:12" ht="25.5">
      <c r="A19" s="89" t="s">
        <v>178</v>
      </c>
      <c r="B19" s="70"/>
      <c r="C19" s="90"/>
      <c r="D19" s="72"/>
      <c r="E19" s="72"/>
      <c r="F19" s="28">
        <f t="shared" si="2"/>
        <v>0</v>
      </c>
      <c r="G19" s="70" t="s">
        <v>179</v>
      </c>
      <c r="H19" s="72"/>
      <c r="I19" s="74"/>
      <c r="J19" s="74"/>
      <c r="K19" s="74"/>
      <c r="L19" s="74">
        <f t="shared" si="3"/>
        <v>0</v>
      </c>
    </row>
    <row r="20" spans="1:12" ht="36.75" customHeight="1">
      <c r="A20" s="80" t="s">
        <v>66</v>
      </c>
      <c r="B20" s="73"/>
      <c r="C20" s="72"/>
      <c r="D20" s="72"/>
      <c r="E20" s="72"/>
      <c r="F20" s="28">
        <f t="shared" si="2"/>
        <v>0</v>
      </c>
      <c r="G20" s="70" t="s">
        <v>180</v>
      </c>
      <c r="H20" s="72"/>
      <c r="I20" s="74"/>
      <c r="J20" s="74"/>
      <c r="K20" s="74"/>
      <c r="L20" s="74">
        <f t="shared" si="3"/>
        <v>0</v>
      </c>
    </row>
    <row r="21" spans="1:12" ht="30" customHeight="1">
      <c r="A21" s="80" t="s">
        <v>181</v>
      </c>
      <c r="B21" s="73"/>
      <c r="C21" s="72"/>
      <c r="D21" s="72"/>
      <c r="E21" s="72"/>
      <c r="F21" s="28">
        <f t="shared" si="2"/>
        <v>0</v>
      </c>
      <c r="G21" s="79" t="s">
        <v>182</v>
      </c>
      <c r="H21" s="72"/>
      <c r="I21" s="74"/>
      <c r="J21" s="74"/>
      <c r="K21" s="74"/>
      <c r="L21" s="74">
        <f t="shared" si="3"/>
        <v>0</v>
      </c>
    </row>
    <row r="22" spans="1:12" ht="12.75">
      <c r="A22" s="80" t="s">
        <v>70</v>
      </c>
      <c r="B22" s="73"/>
      <c r="C22" s="72"/>
      <c r="D22" s="72"/>
      <c r="E22" s="72"/>
      <c r="F22" s="28">
        <f t="shared" si="2"/>
        <v>0</v>
      </c>
      <c r="G22" s="79" t="s">
        <v>183</v>
      </c>
      <c r="H22" s="72"/>
      <c r="I22" s="74"/>
      <c r="J22" s="74"/>
      <c r="K22" s="74"/>
      <c r="L22" s="74">
        <f t="shared" si="3"/>
        <v>0</v>
      </c>
    </row>
    <row r="23" spans="1:12" ht="35.25" customHeight="1">
      <c r="A23" s="80" t="s">
        <v>71</v>
      </c>
      <c r="B23" s="73"/>
      <c r="C23" s="72"/>
      <c r="D23" s="72"/>
      <c r="E23" s="72"/>
      <c r="F23" s="28">
        <f t="shared" si="2"/>
        <v>0</v>
      </c>
      <c r="G23" s="70" t="s">
        <v>184</v>
      </c>
      <c r="H23" s="72">
        <v>476</v>
      </c>
      <c r="I23" s="74"/>
      <c r="J23" s="74"/>
      <c r="K23" s="74"/>
      <c r="L23" s="74">
        <f t="shared" si="3"/>
        <v>476</v>
      </c>
    </row>
    <row r="24" spans="1:12" ht="35.25" customHeight="1">
      <c r="A24" s="80" t="s">
        <v>185</v>
      </c>
      <c r="B24" s="73"/>
      <c r="C24" s="72"/>
      <c r="D24" s="72"/>
      <c r="E24" s="72"/>
      <c r="F24" s="28"/>
      <c r="G24" s="70"/>
      <c r="H24" s="72"/>
      <c r="I24" s="74"/>
      <c r="J24" s="74"/>
      <c r="K24" s="74"/>
      <c r="L24" s="74"/>
    </row>
    <row r="25" spans="1:12" ht="25.5">
      <c r="A25" s="80" t="s">
        <v>186</v>
      </c>
      <c r="B25" s="73">
        <v>476</v>
      </c>
      <c r="C25" s="72"/>
      <c r="D25" s="72"/>
      <c r="E25" s="72"/>
      <c r="F25" s="28">
        <f>SUM(B25:E25)</f>
        <v>476</v>
      </c>
      <c r="G25" s="70" t="s">
        <v>187</v>
      </c>
      <c r="H25" s="72"/>
      <c r="I25" s="74"/>
      <c r="J25" s="74"/>
      <c r="K25" s="74"/>
      <c r="L25" s="74">
        <f>SUM(H25:K25)</f>
        <v>0</v>
      </c>
    </row>
    <row r="26" spans="1:12" ht="25.5" customHeight="1">
      <c r="A26" s="84" t="s">
        <v>172</v>
      </c>
      <c r="B26" s="85">
        <f>SUM(B18:B25)</f>
        <v>476</v>
      </c>
      <c r="C26" s="85">
        <f>SUM(C18:C25)</f>
        <v>0</v>
      </c>
      <c r="D26" s="85">
        <f>SUM(D18:D25)</f>
        <v>0</v>
      </c>
      <c r="E26" s="85">
        <f>SUM(E18:E25)</f>
        <v>0</v>
      </c>
      <c r="F26" s="84">
        <f>SUM(F18:F25)</f>
        <v>476</v>
      </c>
      <c r="G26" s="84" t="s">
        <v>172</v>
      </c>
      <c r="H26" s="85">
        <f>SUM(H18:H25)</f>
        <v>476</v>
      </c>
      <c r="I26" s="87">
        <f>SUM(I18:I25)</f>
        <v>0</v>
      </c>
      <c r="J26" s="87">
        <f>SUM(J18:J25)</f>
        <v>0</v>
      </c>
      <c r="K26" s="87">
        <f>SUM(K18:K25)</f>
        <v>0</v>
      </c>
      <c r="L26" s="88">
        <f>SUM(H26:K26)</f>
        <v>476</v>
      </c>
    </row>
    <row r="27" spans="1:12" ht="27" customHeight="1">
      <c r="A27" s="91" t="s">
        <v>188</v>
      </c>
      <c r="B27" s="92">
        <f>SUM(B26,B16)</f>
        <v>59805</v>
      </c>
      <c r="C27" s="92">
        <f>SUM(C26,C16)</f>
        <v>0</v>
      </c>
      <c r="D27" s="92">
        <f>SUM(D26,D16)</f>
        <v>0</v>
      </c>
      <c r="E27" s="92">
        <f>SUM(E26,E16)</f>
        <v>0</v>
      </c>
      <c r="F27" s="93">
        <f>SUM(B27:E27)</f>
        <v>59805</v>
      </c>
      <c r="G27" s="91" t="s">
        <v>189</v>
      </c>
      <c r="H27" s="92">
        <f>SUM(H26,H16)</f>
        <v>59805</v>
      </c>
      <c r="I27" s="94">
        <f>SUM(I26,I16)</f>
        <v>0</v>
      </c>
      <c r="J27" s="94">
        <f>SUM(J26,J16)</f>
        <v>0</v>
      </c>
      <c r="K27" s="94">
        <f>SUM(K26,K16)</f>
        <v>0</v>
      </c>
      <c r="L27" s="95">
        <f>SUM(H27:K27)</f>
        <v>59805</v>
      </c>
    </row>
  </sheetData>
  <sheetProtection selectLockedCells="1" selectUnlockedCells="1"/>
  <mergeCells count="3">
    <mergeCell ref="A1:L1"/>
    <mergeCell ref="A2:K2"/>
    <mergeCell ref="M2:N2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2"/>
  <sheetViews>
    <sheetView view="pageBreakPreview" zoomScale="60" zoomScaleNormal="75" workbookViewId="0" topLeftCell="N1">
      <selection activeCell="K17" sqref="K17"/>
    </sheetView>
  </sheetViews>
  <sheetFormatPr defaultColWidth="9.140625" defaultRowHeight="12.75"/>
  <cols>
    <col min="1" max="1" width="2.7109375" style="0" customWidth="1"/>
    <col min="2" max="2" width="44.00390625" style="0" customWidth="1"/>
    <col min="3" max="3" width="10.00390625" style="0" customWidth="1"/>
    <col min="4" max="4" width="9.28125" style="0" customWidth="1"/>
    <col min="5" max="5" width="8.8515625" style="0" customWidth="1"/>
    <col min="6" max="6" width="9.8515625" style="0" customWidth="1"/>
    <col min="8" max="8" width="8.7109375" style="0" customWidth="1"/>
    <col min="9" max="9" width="8.00390625" style="0" customWidth="1"/>
    <col min="10" max="10" width="9.28125" style="0" customWidth="1"/>
    <col min="12" max="12" width="2.57421875" style="0" customWidth="1"/>
    <col min="13" max="13" width="47.57421875" style="0" customWidth="1"/>
    <col min="14" max="15" width="8.28125" style="0" customWidth="1"/>
    <col min="18" max="18" width="9.421875" style="0" customWidth="1"/>
    <col min="22" max="22" width="7.140625" style="0" customWidth="1"/>
    <col min="23" max="23" width="3.28125" style="0" customWidth="1"/>
    <col min="24" max="24" width="44.7109375" style="0" customWidth="1"/>
  </cols>
  <sheetData>
    <row r="1" spans="1:31" ht="35.25" customHeight="1">
      <c r="A1" s="259" t="s">
        <v>190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96"/>
      <c r="M1" s="96"/>
      <c r="N1" s="260" t="s">
        <v>191</v>
      </c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</row>
    <row r="2" spans="1:23" ht="12.75">
      <c r="A2" s="23"/>
      <c r="C2" s="247" t="s">
        <v>394</v>
      </c>
      <c r="D2" s="247"/>
      <c r="E2" s="247"/>
      <c r="F2" s="247"/>
      <c r="G2" s="247"/>
      <c r="H2" s="247"/>
      <c r="I2" s="247" t="s">
        <v>192</v>
      </c>
      <c r="J2" s="247"/>
      <c r="K2" s="247"/>
      <c r="L2" s="23"/>
      <c r="W2" s="23"/>
    </row>
    <row r="3" spans="1:31" ht="21" customHeight="1">
      <c r="A3" s="261" t="s">
        <v>5</v>
      </c>
      <c r="B3" s="261"/>
      <c r="C3" s="97" t="s">
        <v>193</v>
      </c>
      <c r="D3" s="97" t="s">
        <v>194</v>
      </c>
      <c r="E3" s="97" t="s">
        <v>195</v>
      </c>
      <c r="F3" s="97" t="s">
        <v>196</v>
      </c>
      <c r="G3" s="97" t="s">
        <v>197</v>
      </c>
      <c r="H3" s="97" t="s">
        <v>198</v>
      </c>
      <c r="I3" s="97" t="s">
        <v>199</v>
      </c>
      <c r="J3" s="97" t="s">
        <v>200</v>
      </c>
      <c r="K3" s="97" t="s">
        <v>201</v>
      </c>
      <c r="L3" s="261" t="s">
        <v>5</v>
      </c>
      <c r="M3" s="261"/>
      <c r="N3" s="97" t="s">
        <v>202</v>
      </c>
      <c r="O3" s="97" t="s">
        <v>203</v>
      </c>
      <c r="P3" s="97" t="s">
        <v>204</v>
      </c>
      <c r="Q3" s="97" t="s">
        <v>205</v>
      </c>
      <c r="R3" s="97" t="s">
        <v>206</v>
      </c>
      <c r="S3" s="97" t="s">
        <v>207</v>
      </c>
      <c r="T3" s="97" t="s">
        <v>208</v>
      </c>
      <c r="U3" s="97" t="s">
        <v>209</v>
      </c>
      <c r="V3" s="97" t="s">
        <v>210</v>
      </c>
      <c r="W3" s="261" t="s">
        <v>5</v>
      </c>
      <c r="X3" s="261"/>
      <c r="Y3" s="97" t="s">
        <v>211</v>
      </c>
      <c r="Z3" s="97" t="s">
        <v>212</v>
      </c>
      <c r="AA3" s="97" t="s">
        <v>213</v>
      </c>
      <c r="AB3" s="97" t="s">
        <v>214</v>
      </c>
      <c r="AC3" s="97" t="s">
        <v>215</v>
      </c>
      <c r="AD3" s="97" t="s">
        <v>216</v>
      </c>
      <c r="AE3" s="67" t="s">
        <v>172</v>
      </c>
    </row>
    <row r="4" spans="1:31" ht="12.75">
      <c r="A4" s="98" t="s">
        <v>149</v>
      </c>
      <c r="B4" s="99"/>
      <c r="C4" s="100">
        <f aca="true" t="shared" si="0" ref="C4:K4">SUM(C5:C17)</f>
        <v>254</v>
      </c>
      <c r="D4" s="100">
        <f t="shared" si="0"/>
        <v>5004</v>
      </c>
      <c r="E4" s="100">
        <f t="shared" si="0"/>
        <v>1524</v>
      </c>
      <c r="F4" s="100">
        <f t="shared" si="0"/>
        <v>892</v>
      </c>
      <c r="G4" s="100">
        <f t="shared" si="0"/>
        <v>560</v>
      </c>
      <c r="H4" s="100">
        <f t="shared" si="0"/>
        <v>50</v>
      </c>
      <c r="I4" s="100">
        <f t="shared" si="0"/>
        <v>635</v>
      </c>
      <c r="J4" s="100">
        <f t="shared" si="0"/>
        <v>610</v>
      </c>
      <c r="K4" s="100">
        <f t="shared" si="0"/>
        <v>3628</v>
      </c>
      <c r="L4" s="98" t="s">
        <v>149</v>
      </c>
      <c r="M4" s="99"/>
      <c r="N4" s="100">
        <f aca="true" t="shared" si="1" ref="N4:V4">SUM(N5:N17)</f>
        <v>240</v>
      </c>
      <c r="O4" s="100">
        <f t="shared" si="1"/>
        <v>0</v>
      </c>
      <c r="P4" s="100">
        <f t="shared" si="1"/>
        <v>7024</v>
      </c>
      <c r="Q4" s="100">
        <f t="shared" si="1"/>
        <v>13733</v>
      </c>
      <c r="R4" s="100">
        <f t="shared" si="1"/>
        <v>0</v>
      </c>
      <c r="S4" s="100">
        <f t="shared" si="1"/>
        <v>463</v>
      </c>
      <c r="T4" s="100">
        <f t="shared" si="1"/>
        <v>292</v>
      </c>
      <c r="U4" s="100">
        <f t="shared" si="1"/>
        <v>120</v>
      </c>
      <c r="V4" s="100">
        <f t="shared" si="1"/>
        <v>660</v>
      </c>
      <c r="W4" s="98" t="s">
        <v>149</v>
      </c>
      <c r="X4" s="99"/>
      <c r="Y4" s="100"/>
      <c r="Z4" s="100">
        <f aca="true" t="shared" si="2" ref="Z4:AE4">SUM(Z5:Z17)</f>
        <v>270</v>
      </c>
      <c r="AA4" s="100">
        <f t="shared" si="2"/>
        <v>120</v>
      </c>
      <c r="AB4" s="100">
        <f t="shared" si="2"/>
        <v>0</v>
      </c>
      <c r="AC4" s="100">
        <f t="shared" si="2"/>
        <v>300</v>
      </c>
      <c r="AD4" s="100">
        <f t="shared" si="2"/>
        <v>0</v>
      </c>
      <c r="AE4" s="100">
        <f t="shared" si="2"/>
        <v>36945</v>
      </c>
    </row>
    <row r="5" spans="1:31" ht="12.75">
      <c r="A5" s="257"/>
      <c r="B5" s="102" t="s">
        <v>217</v>
      </c>
      <c r="C5" s="103"/>
      <c r="D5" s="104">
        <v>2545</v>
      </c>
      <c r="E5" s="104"/>
      <c r="F5" s="104"/>
      <c r="G5" s="104"/>
      <c r="H5" s="104"/>
      <c r="I5" s="104"/>
      <c r="J5" s="104"/>
      <c r="K5" s="104">
        <v>1391</v>
      </c>
      <c r="L5" s="101"/>
      <c r="M5" s="102" t="s">
        <v>217</v>
      </c>
      <c r="N5" s="105"/>
      <c r="O5" s="105"/>
      <c r="P5" s="105"/>
      <c r="Q5" s="105">
        <v>5016</v>
      </c>
      <c r="R5" s="105">
        <v>0</v>
      </c>
      <c r="S5" s="105">
        <v>408</v>
      </c>
      <c r="T5" s="105"/>
      <c r="U5" s="105"/>
      <c r="V5" s="105"/>
      <c r="W5" s="101"/>
      <c r="X5" s="102" t="s">
        <v>217</v>
      </c>
      <c r="Y5" s="105"/>
      <c r="Z5" s="28"/>
      <c r="AA5" s="28"/>
      <c r="AB5" s="28"/>
      <c r="AC5" s="28"/>
      <c r="AD5" s="28"/>
      <c r="AE5" s="28">
        <f aca="true" t="shared" si="3" ref="AE5:AE33">SUM(C5:AD5)</f>
        <v>9360</v>
      </c>
    </row>
    <row r="6" spans="1:31" ht="12.75">
      <c r="A6" s="257"/>
      <c r="B6" s="102" t="s">
        <v>218</v>
      </c>
      <c r="C6" s="103"/>
      <c r="D6" s="104">
        <v>666</v>
      </c>
      <c r="E6" s="104"/>
      <c r="F6" s="104"/>
      <c r="G6" s="104"/>
      <c r="H6" s="104"/>
      <c r="I6" s="104"/>
      <c r="J6" s="104"/>
      <c r="K6" s="104">
        <v>366</v>
      </c>
      <c r="L6" s="101"/>
      <c r="M6" s="102" t="s">
        <v>218</v>
      </c>
      <c r="N6" s="105"/>
      <c r="O6" s="105"/>
      <c r="P6" s="105"/>
      <c r="Q6" s="105">
        <v>1265</v>
      </c>
      <c r="R6" s="105">
        <v>0</v>
      </c>
      <c r="S6" s="105">
        <v>55</v>
      </c>
      <c r="T6" s="105"/>
      <c r="U6" s="105"/>
      <c r="V6" s="105"/>
      <c r="W6" s="101"/>
      <c r="X6" s="102" t="s">
        <v>218</v>
      </c>
      <c r="Y6" s="105"/>
      <c r="Z6" s="28"/>
      <c r="AA6" s="28"/>
      <c r="AB6" s="28"/>
      <c r="AC6" s="28"/>
      <c r="AD6" s="28"/>
      <c r="AE6" s="28">
        <f t="shared" si="3"/>
        <v>2352</v>
      </c>
    </row>
    <row r="7" spans="1:31" ht="12.75">
      <c r="A7" s="257"/>
      <c r="B7" s="102" t="s">
        <v>219</v>
      </c>
      <c r="C7" s="103">
        <v>254</v>
      </c>
      <c r="D7" s="104">
        <v>1755</v>
      </c>
      <c r="E7" s="104">
        <v>1524</v>
      </c>
      <c r="F7" s="104"/>
      <c r="G7" s="104"/>
      <c r="H7" s="104"/>
      <c r="I7" s="104">
        <v>635</v>
      </c>
      <c r="J7" s="104">
        <v>610</v>
      </c>
      <c r="K7" s="104">
        <v>1852</v>
      </c>
      <c r="L7" s="101"/>
      <c r="M7" s="102" t="s">
        <v>219</v>
      </c>
      <c r="N7" s="105">
        <v>240</v>
      </c>
      <c r="O7" s="105"/>
      <c r="P7" s="105"/>
      <c r="Q7" s="105">
        <v>6768</v>
      </c>
      <c r="R7" s="105">
        <v>0</v>
      </c>
      <c r="S7" s="105">
        <v>0</v>
      </c>
      <c r="T7" s="105">
        <v>292</v>
      </c>
      <c r="U7" s="105"/>
      <c r="V7" s="105"/>
      <c r="W7" s="101"/>
      <c r="X7" s="102" t="s">
        <v>219</v>
      </c>
      <c r="Y7" s="105"/>
      <c r="Z7" s="28"/>
      <c r="AA7" s="28"/>
      <c r="AB7" s="28"/>
      <c r="AC7" s="28"/>
      <c r="AD7" s="28"/>
      <c r="AE7" s="28">
        <f t="shared" si="3"/>
        <v>13930</v>
      </c>
    </row>
    <row r="8" spans="1:31" ht="12.75">
      <c r="A8" s="257"/>
      <c r="B8" s="102" t="s">
        <v>162</v>
      </c>
      <c r="C8" s="103"/>
      <c r="D8" s="104">
        <v>38</v>
      </c>
      <c r="E8" s="104"/>
      <c r="F8" s="104"/>
      <c r="G8" s="104"/>
      <c r="H8" s="104"/>
      <c r="I8" s="104"/>
      <c r="J8" s="104"/>
      <c r="K8" s="104">
        <v>19</v>
      </c>
      <c r="L8" s="101"/>
      <c r="M8" s="102" t="s">
        <v>162</v>
      </c>
      <c r="N8" s="105"/>
      <c r="O8" s="105"/>
      <c r="P8" s="105"/>
      <c r="Q8" s="105">
        <v>27</v>
      </c>
      <c r="R8" s="105"/>
      <c r="S8" s="105"/>
      <c r="T8" s="105"/>
      <c r="U8" s="105"/>
      <c r="V8" s="105"/>
      <c r="W8" s="101"/>
      <c r="X8" s="102" t="s">
        <v>162</v>
      </c>
      <c r="Y8" s="105"/>
      <c r="Z8" s="28"/>
      <c r="AA8" s="28"/>
      <c r="AB8" s="28"/>
      <c r="AC8" s="28"/>
      <c r="AD8" s="28"/>
      <c r="AE8" s="28">
        <f t="shared" si="3"/>
        <v>84</v>
      </c>
    </row>
    <row r="9" spans="1:31" ht="12.75">
      <c r="A9" s="257"/>
      <c r="B9" s="102" t="s">
        <v>220</v>
      </c>
      <c r="C9" s="103"/>
      <c r="D9" s="104"/>
      <c r="E9" s="104"/>
      <c r="F9" s="104"/>
      <c r="G9" s="104"/>
      <c r="H9" s="104"/>
      <c r="I9" s="104"/>
      <c r="J9" s="104"/>
      <c r="K9" s="104"/>
      <c r="L9" s="101"/>
      <c r="M9" s="102" t="s">
        <v>220</v>
      </c>
      <c r="N9" s="105"/>
      <c r="O9" s="105"/>
      <c r="P9" s="105"/>
      <c r="Q9" s="105"/>
      <c r="R9" s="105"/>
      <c r="S9" s="105"/>
      <c r="T9" s="105"/>
      <c r="U9" s="105"/>
      <c r="V9" s="105"/>
      <c r="W9" s="101"/>
      <c r="X9" s="102" t="s">
        <v>220</v>
      </c>
      <c r="Y9" s="105"/>
      <c r="Z9" s="28"/>
      <c r="AA9" s="28"/>
      <c r="AB9" s="28"/>
      <c r="AC9" s="28"/>
      <c r="AD9" s="28"/>
      <c r="AE9" s="28">
        <f t="shared" si="3"/>
        <v>0</v>
      </c>
    </row>
    <row r="10" spans="1:31" ht="12.75">
      <c r="A10" s="257"/>
      <c r="B10" s="102" t="s">
        <v>221</v>
      </c>
      <c r="C10" s="103"/>
      <c r="D10" s="104"/>
      <c r="E10" s="104"/>
      <c r="F10" s="104"/>
      <c r="G10" s="104"/>
      <c r="H10" s="104"/>
      <c r="I10" s="104"/>
      <c r="J10" s="104"/>
      <c r="K10" s="104"/>
      <c r="L10" s="101"/>
      <c r="M10" s="102" t="s">
        <v>221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1"/>
      <c r="X10" s="102" t="s">
        <v>221</v>
      </c>
      <c r="Y10" s="105"/>
      <c r="Z10" s="28"/>
      <c r="AA10" s="28"/>
      <c r="AB10" s="28"/>
      <c r="AC10" s="28"/>
      <c r="AD10" s="28"/>
      <c r="AE10" s="28">
        <f t="shared" si="3"/>
        <v>0</v>
      </c>
    </row>
    <row r="11" spans="1:31" ht="12.75">
      <c r="A11" s="257"/>
      <c r="B11" s="102" t="s">
        <v>57</v>
      </c>
      <c r="C11" s="103"/>
      <c r="D11" s="104"/>
      <c r="E11" s="104"/>
      <c r="F11" s="104"/>
      <c r="G11" s="104"/>
      <c r="H11" s="104"/>
      <c r="I11" s="104"/>
      <c r="J11" s="104"/>
      <c r="K11" s="104"/>
      <c r="L11" s="101"/>
      <c r="M11" s="102" t="s">
        <v>57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1"/>
      <c r="X11" s="102" t="s">
        <v>57</v>
      </c>
      <c r="Y11" s="105"/>
      <c r="Z11" s="28"/>
      <c r="AA11" s="28"/>
      <c r="AB11" s="28"/>
      <c r="AC11" s="28"/>
      <c r="AD11" s="28"/>
      <c r="AE11" s="28">
        <f t="shared" si="3"/>
        <v>0</v>
      </c>
    </row>
    <row r="12" spans="1:31" ht="12.75">
      <c r="A12" s="257"/>
      <c r="B12" s="102" t="s">
        <v>165</v>
      </c>
      <c r="C12" s="103"/>
      <c r="D12" s="104"/>
      <c r="E12" s="104"/>
      <c r="F12" s="104"/>
      <c r="G12" s="104"/>
      <c r="H12" s="104"/>
      <c r="I12" s="104"/>
      <c r="J12" s="104"/>
      <c r="K12" s="104"/>
      <c r="L12" s="101"/>
      <c r="M12" s="102" t="s">
        <v>165</v>
      </c>
      <c r="N12" s="105"/>
      <c r="O12" s="105"/>
      <c r="P12" s="105">
        <v>7024</v>
      </c>
      <c r="Q12" s="105"/>
      <c r="R12" s="105"/>
      <c r="S12" s="105"/>
      <c r="T12" s="105"/>
      <c r="U12" s="105"/>
      <c r="V12" s="105"/>
      <c r="W12" s="101"/>
      <c r="X12" s="102" t="s">
        <v>165</v>
      </c>
      <c r="Y12" s="105"/>
      <c r="Z12" s="28"/>
      <c r="AA12" s="28"/>
      <c r="AB12" s="28"/>
      <c r="AC12" s="28"/>
      <c r="AD12" s="28"/>
      <c r="AE12" s="28">
        <f t="shared" si="3"/>
        <v>7024</v>
      </c>
    </row>
    <row r="13" spans="1:31" ht="16.5" customHeight="1">
      <c r="A13" s="257"/>
      <c r="B13" s="102" t="s">
        <v>222</v>
      </c>
      <c r="C13" s="103"/>
      <c r="D13" s="104"/>
      <c r="E13" s="104"/>
      <c r="F13" s="104"/>
      <c r="G13" s="104"/>
      <c r="H13" s="104"/>
      <c r="I13" s="104"/>
      <c r="J13" s="104"/>
      <c r="K13" s="104">
        <v>0</v>
      </c>
      <c r="L13" s="101"/>
      <c r="M13" s="102" t="s">
        <v>222</v>
      </c>
      <c r="N13" s="105"/>
      <c r="O13" s="105"/>
      <c r="P13" s="105"/>
      <c r="Q13" s="105">
        <v>657</v>
      </c>
      <c r="R13" s="105"/>
      <c r="S13" s="105"/>
      <c r="T13" s="105"/>
      <c r="U13" s="105"/>
      <c r="V13" s="105"/>
      <c r="W13" s="101"/>
      <c r="X13" s="102" t="s">
        <v>222</v>
      </c>
      <c r="Y13" s="105"/>
      <c r="Z13" s="28"/>
      <c r="AA13" s="28"/>
      <c r="AB13" s="28"/>
      <c r="AC13" s="28"/>
      <c r="AD13" s="28"/>
      <c r="AE13" s="28">
        <f t="shared" si="3"/>
        <v>657</v>
      </c>
    </row>
    <row r="14" spans="1:31" ht="12.75">
      <c r="A14" s="257"/>
      <c r="B14" s="102" t="s">
        <v>223</v>
      </c>
      <c r="C14" s="103"/>
      <c r="D14" s="104"/>
      <c r="E14" s="104"/>
      <c r="F14" s="104"/>
      <c r="G14" s="104"/>
      <c r="H14" s="104"/>
      <c r="I14" s="104"/>
      <c r="J14" s="104"/>
      <c r="K14" s="104"/>
      <c r="L14" s="101"/>
      <c r="M14" s="102" t="s">
        <v>223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1"/>
      <c r="X14" s="102" t="s">
        <v>223</v>
      </c>
      <c r="Y14" s="105"/>
      <c r="Z14" s="28"/>
      <c r="AA14" s="28"/>
      <c r="AB14" s="28"/>
      <c r="AC14" s="28"/>
      <c r="AD14" s="28"/>
      <c r="AE14" s="28">
        <f t="shared" si="3"/>
        <v>0</v>
      </c>
    </row>
    <row r="15" spans="1:31" ht="18" customHeight="1">
      <c r="A15" s="257"/>
      <c r="B15" s="102" t="s">
        <v>224</v>
      </c>
      <c r="C15" s="103"/>
      <c r="D15" s="104"/>
      <c r="E15" s="104"/>
      <c r="F15" s="104">
        <v>892</v>
      </c>
      <c r="G15" s="104">
        <v>560</v>
      </c>
      <c r="H15" s="104">
        <v>50</v>
      </c>
      <c r="I15" s="104"/>
      <c r="J15" s="104"/>
      <c r="K15" s="104"/>
      <c r="L15" s="101"/>
      <c r="M15" s="102" t="s">
        <v>224</v>
      </c>
      <c r="N15" s="105"/>
      <c r="O15" s="105"/>
      <c r="P15" s="105"/>
      <c r="Q15" s="105"/>
      <c r="R15" s="105"/>
      <c r="S15" s="105"/>
      <c r="T15" s="105"/>
      <c r="U15" s="105">
        <v>120</v>
      </c>
      <c r="V15" s="105">
        <v>660</v>
      </c>
      <c r="W15" s="101"/>
      <c r="X15" s="102" t="s">
        <v>224</v>
      </c>
      <c r="Y15" s="105">
        <v>566</v>
      </c>
      <c r="Z15" s="28">
        <v>270</v>
      </c>
      <c r="AA15" s="28">
        <v>120</v>
      </c>
      <c r="AB15" s="28"/>
      <c r="AC15" s="28">
        <v>300</v>
      </c>
      <c r="AD15" s="28"/>
      <c r="AE15" s="28">
        <f t="shared" si="3"/>
        <v>3538</v>
      </c>
    </row>
    <row r="16" spans="1:31" ht="12.75">
      <c r="A16" s="257"/>
      <c r="B16" s="102" t="s">
        <v>225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1"/>
      <c r="M16" s="102" t="s">
        <v>225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1"/>
      <c r="X16" s="102" t="s">
        <v>225</v>
      </c>
      <c r="Y16" s="105"/>
      <c r="Z16" s="28"/>
      <c r="AA16" s="28"/>
      <c r="AB16" s="28"/>
      <c r="AC16" s="28"/>
      <c r="AD16" s="28"/>
      <c r="AE16" s="28">
        <f t="shared" si="3"/>
        <v>0</v>
      </c>
    </row>
    <row r="17" spans="1:31" ht="12.75">
      <c r="A17" s="257"/>
      <c r="B17" s="102" t="s">
        <v>226</v>
      </c>
      <c r="C17" s="103"/>
      <c r="D17" s="104"/>
      <c r="E17" s="104"/>
      <c r="F17" s="104"/>
      <c r="G17" s="104"/>
      <c r="H17" s="104"/>
      <c r="I17" s="104"/>
      <c r="J17" s="104"/>
      <c r="K17" s="104"/>
      <c r="L17" s="101"/>
      <c r="M17" s="102" t="s">
        <v>226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1"/>
      <c r="X17" s="102" t="s">
        <v>226</v>
      </c>
      <c r="Y17" s="105"/>
      <c r="Z17" s="28"/>
      <c r="AA17" s="28"/>
      <c r="AB17" s="28"/>
      <c r="AC17" s="28"/>
      <c r="AD17" s="28"/>
      <c r="AE17" s="28">
        <f t="shared" si="3"/>
        <v>0</v>
      </c>
    </row>
    <row r="18" spans="1:31" ht="12.75">
      <c r="A18" s="106" t="s">
        <v>227</v>
      </c>
      <c r="B18" s="99"/>
      <c r="C18" s="100"/>
      <c r="D18" s="100"/>
      <c r="E18" s="104"/>
      <c r="F18" s="104"/>
      <c r="G18" s="104"/>
      <c r="H18" s="104"/>
      <c r="I18" s="104"/>
      <c r="J18" s="104"/>
      <c r="K18" s="104"/>
      <c r="L18" s="106" t="s">
        <v>227</v>
      </c>
      <c r="M18" s="99"/>
      <c r="N18" s="105"/>
      <c r="O18" s="105"/>
      <c r="P18" s="105"/>
      <c r="Q18" s="105">
        <v>22860</v>
      </c>
      <c r="R18" s="105"/>
      <c r="S18" s="105"/>
      <c r="T18" s="105"/>
      <c r="U18" s="105"/>
      <c r="V18" s="105"/>
      <c r="W18" s="106" t="s">
        <v>227</v>
      </c>
      <c r="X18" s="99"/>
      <c r="Y18" s="105"/>
      <c r="Z18" s="28"/>
      <c r="AA18" s="28"/>
      <c r="AB18" s="28"/>
      <c r="AC18" s="28"/>
      <c r="AD18" s="28"/>
      <c r="AE18" s="28">
        <f t="shared" si="3"/>
        <v>22860</v>
      </c>
    </row>
    <row r="19" spans="1:31" ht="12.75">
      <c r="A19" s="106" t="s">
        <v>63</v>
      </c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6" t="s">
        <v>63</v>
      </c>
      <c r="M19" s="99"/>
      <c r="N19" s="100"/>
      <c r="O19" s="100"/>
      <c r="P19" s="100"/>
      <c r="Q19" s="100"/>
      <c r="R19" s="100"/>
      <c r="S19" s="100"/>
      <c r="T19" s="100"/>
      <c r="U19" s="100"/>
      <c r="V19" s="100"/>
      <c r="W19" s="106" t="s">
        <v>63</v>
      </c>
      <c r="X19" s="99"/>
      <c r="Y19" s="100"/>
      <c r="Z19" s="100"/>
      <c r="AA19" s="100"/>
      <c r="AB19" s="100"/>
      <c r="AC19" s="100"/>
      <c r="AD19" s="100"/>
      <c r="AE19" s="28">
        <f t="shared" si="3"/>
        <v>0</v>
      </c>
    </row>
    <row r="20" spans="1:31" ht="12.75">
      <c r="A20" s="258"/>
      <c r="B20" s="102" t="s">
        <v>228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258"/>
      <c r="M20" s="102" t="s">
        <v>228</v>
      </c>
      <c r="N20" s="105"/>
      <c r="O20" s="105"/>
      <c r="P20" s="105"/>
      <c r="Q20" s="105"/>
      <c r="R20" s="105"/>
      <c r="S20" s="105"/>
      <c r="T20" s="105"/>
      <c r="U20" s="105"/>
      <c r="V20" s="105"/>
      <c r="W20" s="258"/>
      <c r="X20" s="102" t="s">
        <v>228</v>
      </c>
      <c r="Y20" s="105"/>
      <c r="Z20" s="28"/>
      <c r="AA20" s="28"/>
      <c r="AB20" s="28"/>
      <c r="AC20" s="28"/>
      <c r="AD20" s="28"/>
      <c r="AE20" s="28">
        <f t="shared" si="3"/>
        <v>0</v>
      </c>
    </row>
    <row r="21" spans="1:31" ht="12.75">
      <c r="A21" s="258"/>
      <c r="B21" s="102" t="s">
        <v>229</v>
      </c>
      <c r="C21" s="104"/>
      <c r="D21" s="104"/>
      <c r="E21" s="104"/>
      <c r="F21" s="104"/>
      <c r="G21" s="104"/>
      <c r="H21" s="104"/>
      <c r="I21" s="104"/>
      <c r="J21" s="104"/>
      <c r="K21" s="104"/>
      <c r="L21" s="258"/>
      <c r="M21" s="102" t="s">
        <v>229</v>
      </c>
      <c r="N21" s="105"/>
      <c r="O21" s="105"/>
      <c r="P21" s="105"/>
      <c r="Q21" s="105"/>
      <c r="R21" s="105"/>
      <c r="S21" s="105"/>
      <c r="T21" s="105"/>
      <c r="U21" s="105"/>
      <c r="V21" s="105"/>
      <c r="W21" s="258"/>
      <c r="X21" s="102" t="s">
        <v>229</v>
      </c>
      <c r="Y21" s="105"/>
      <c r="Z21" s="28"/>
      <c r="AA21" s="28"/>
      <c r="AB21" s="28"/>
      <c r="AC21" s="28"/>
      <c r="AD21" s="28"/>
      <c r="AE21" s="28">
        <f t="shared" si="3"/>
        <v>0</v>
      </c>
    </row>
    <row r="22" spans="1:31" ht="12.75">
      <c r="A22" s="258"/>
      <c r="B22" s="102" t="s">
        <v>66</v>
      </c>
      <c r="C22" s="104"/>
      <c r="D22" s="104"/>
      <c r="E22" s="104"/>
      <c r="F22" s="104"/>
      <c r="G22" s="104"/>
      <c r="H22" s="104"/>
      <c r="I22" s="104"/>
      <c r="J22" s="104"/>
      <c r="K22" s="104"/>
      <c r="L22" s="258"/>
      <c r="M22" s="102" t="s">
        <v>66</v>
      </c>
      <c r="N22" s="105"/>
      <c r="O22" s="105"/>
      <c r="P22" s="105"/>
      <c r="Q22" s="105"/>
      <c r="R22" s="105"/>
      <c r="S22" s="105"/>
      <c r="T22" s="105"/>
      <c r="U22" s="105"/>
      <c r="V22" s="105"/>
      <c r="W22" s="258"/>
      <c r="X22" s="102" t="s">
        <v>66</v>
      </c>
      <c r="Y22" s="105"/>
      <c r="Z22" s="28"/>
      <c r="AA22" s="28"/>
      <c r="AB22" s="28"/>
      <c r="AC22" s="28"/>
      <c r="AD22" s="28"/>
      <c r="AE22" s="28">
        <f t="shared" si="3"/>
        <v>0</v>
      </c>
    </row>
    <row r="23" spans="1:31" ht="12.75" customHeight="1">
      <c r="A23" s="258"/>
      <c r="B23" s="102" t="s">
        <v>230</v>
      </c>
      <c r="C23" s="104"/>
      <c r="D23" s="104"/>
      <c r="E23" s="104"/>
      <c r="F23" s="104"/>
      <c r="G23" s="104"/>
      <c r="H23" s="104"/>
      <c r="I23" s="104"/>
      <c r="J23" s="104"/>
      <c r="K23" s="104"/>
      <c r="L23" s="258"/>
      <c r="M23" s="102" t="s">
        <v>230</v>
      </c>
      <c r="N23" s="105"/>
      <c r="O23" s="105"/>
      <c r="P23" s="105"/>
      <c r="Q23" s="105"/>
      <c r="R23" s="105"/>
      <c r="S23" s="105"/>
      <c r="T23" s="105"/>
      <c r="U23" s="105"/>
      <c r="V23" s="105"/>
      <c r="W23" s="258"/>
      <c r="X23" s="102" t="s">
        <v>230</v>
      </c>
      <c r="Y23" s="105"/>
      <c r="Z23" s="28"/>
      <c r="AA23" s="28"/>
      <c r="AB23" s="28"/>
      <c r="AC23" s="28"/>
      <c r="AD23" s="28"/>
      <c r="AE23" s="28">
        <f t="shared" si="3"/>
        <v>0</v>
      </c>
    </row>
    <row r="24" spans="1:31" ht="12.75">
      <c r="A24" s="106" t="s">
        <v>69</v>
      </c>
      <c r="B24" s="99"/>
      <c r="C24" s="100"/>
      <c r="D24" s="100"/>
      <c r="E24" s="104"/>
      <c r="F24" s="104"/>
      <c r="G24" s="104"/>
      <c r="H24" s="104"/>
      <c r="I24" s="104"/>
      <c r="J24" s="104"/>
      <c r="K24" s="104"/>
      <c r="L24" s="106" t="s">
        <v>69</v>
      </c>
      <c r="M24" s="99"/>
      <c r="N24" s="105"/>
      <c r="O24" s="105"/>
      <c r="P24" s="105"/>
      <c r="Q24" s="105"/>
      <c r="R24" s="105"/>
      <c r="S24" s="105"/>
      <c r="T24" s="105"/>
      <c r="U24" s="105"/>
      <c r="V24" s="105"/>
      <c r="W24" s="106" t="s">
        <v>69</v>
      </c>
      <c r="X24" s="99"/>
      <c r="Y24" s="105"/>
      <c r="Z24" s="28"/>
      <c r="AA24" s="28"/>
      <c r="AB24" s="28"/>
      <c r="AC24" s="28"/>
      <c r="AD24" s="28"/>
      <c r="AE24" s="28">
        <f t="shared" si="3"/>
        <v>0</v>
      </c>
    </row>
    <row r="25" spans="1:31" ht="12.75" customHeight="1">
      <c r="A25" s="255" t="s">
        <v>72</v>
      </c>
      <c r="B25" s="255"/>
      <c r="C25" s="100"/>
      <c r="D25" s="100"/>
      <c r="E25" s="100"/>
      <c r="F25" s="100"/>
      <c r="G25" s="100"/>
      <c r="H25" s="100"/>
      <c r="I25" s="100"/>
      <c r="J25" s="100"/>
      <c r="K25" s="100"/>
      <c r="L25" s="255" t="s">
        <v>72</v>
      </c>
      <c r="M25" s="255"/>
      <c r="N25" s="100"/>
      <c r="O25" s="100"/>
      <c r="P25" s="100"/>
      <c r="Q25" s="100"/>
      <c r="R25" s="100"/>
      <c r="S25" s="100"/>
      <c r="T25" s="100"/>
      <c r="U25" s="100"/>
      <c r="V25" s="100"/>
      <c r="W25" s="255" t="s">
        <v>72</v>
      </c>
      <c r="X25" s="255"/>
      <c r="Y25" s="100"/>
      <c r="Z25" s="100"/>
      <c r="AA25" s="100"/>
      <c r="AB25" s="100"/>
      <c r="AC25" s="100"/>
      <c r="AD25" s="100"/>
      <c r="AE25" s="28">
        <f t="shared" si="3"/>
        <v>0</v>
      </c>
    </row>
    <row r="26" spans="1:31" ht="12.75">
      <c r="A26" s="256"/>
      <c r="B26" s="107" t="s">
        <v>231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256"/>
      <c r="M26" s="107" t="s">
        <v>231</v>
      </c>
      <c r="N26" s="105"/>
      <c r="O26" s="105"/>
      <c r="P26" s="105"/>
      <c r="Q26" s="105"/>
      <c r="R26" s="105"/>
      <c r="S26" s="105"/>
      <c r="T26" s="105"/>
      <c r="U26" s="105"/>
      <c r="V26" s="105"/>
      <c r="W26" s="256"/>
      <c r="X26" s="107" t="s">
        <v>231</v>
      </c>
      <c r="Y26" s="105"/>
      <c r="Z26" s="28"/>
      <c r="AA26" s="28"/>
      <c r="AB26" s="28"/>
      <c r="AC26" s="28"/>
      <c r="AD26" s="28"/>
      <c r="AE26" s="28">
        <f t="shared" si="3"/>
        <v>0</v>
      </c>
    </row>
    <row r="27" spans="1:31" ht="12.75">
      <c r="A27" s="256"/>
      <c r="B27" s="107" t="s">
        <v>232</v>
      </c>
      <c r="C27" s="104"/>
      <c r="D27" s="104"/>
      <c r="E27" s="104"/>
      <c r="F27" s="104"/>
      <c r="G27" s="104"/>
      <c r="H27" s="104"/>
      <c r="I27" s="104"/>
      <c r="J27" s="104"/>
      <c r="K27" s="104"/>
      <c r="L27" s="256"/>
      <c r="M27" s="107" t="s">
        <v>232</v>
      </c>
      <c r="N27" s="105"/>
      <c r="O27" s="105"/>
      <c r="P27" s="105"/>
      <c r="Q27" s="105"/>
      <c r="R27" s="105"/>
      <c r="S27" s="105"/>
      <c r="T27" s="105"/>
      <c r="U27" s="105"/>
      <c r="V27" s="105"/>
      <c r="W27" s="256"/>
      <c r="X27" s="107" t="s">
        <v>232</v>
      </c>
      <c r="Y27" s="105"/>
      <c r="Z27" s="28"/>
      <c r="AA27" s="28"/>
      <c r="AB27" s="28"/>
      <c r="AC27" s="28"/>
      <c r="AD27" s="28"/>
      <c r="AE27" s="28">
        <f t="shared" si="3"/>
        <v>0</v>
      </c>
    </row>
    <row r="28" spans="1:31" ht="12.75">
      <c r="A28" s="256"/>
      <c r="B28" s="107" t="s">
        <v>233</v>
      </c>
      <c r="C28" s="104"/>
      <c r="D28" s="104"/>
      <c r="E28" s="104"/>
      <c r="F28" s="104"/>
      <c r="G28" s="104"/>
      <c r="H28" s="104"/>
      <c r="I28" s="104"/>
      <c r="J28" s="104"/>
      <c r="K28" s="104"/>
      <c r="L28" s="256"/>
      <c r="M28" s="107" t="s">
        <v>233</v>
      </c>
      <c r="N28" s="105"/>
      <c r="O28" s="105"/>
      <c r="P28" s="105"/>
      <c r="Q28" s="105"/>
      <c r="R28" s="105"/>
      <c r="S28" s="105"/>
      <c r="T28" s="105"/>
      <c r="U28" s="105"/>
      <c r="V28" s="105"/>
      <c r="W28" s="256"/>
      <c r="X28" s="107" t="s">
        <v>233</v>
      </c>
      <c r="Y28" s="105"/>
      <c r="Z28" s="28"/>
      <c r="AA28" s="28"/>
      <c r="AB28" s="28"/>
      <c r="AC28" s="28"/>
      <c r="AD28" s="28"/>
      <c r="AE28" s="28">
        <f t="shared" si="3"/>
        <v>0</v>
      </c>
    </row>
    <row r="29" spans="1:31" ht="12.75">
      <c r="A29" s="256"/>
      <c r="B29" s="107" t="s">
        <v>234</v>
      </c>
      <c r="C29" s="104"/>
      <c r="D29" s="104"/>
      <c r="E29" s="104"/>
      <c r="F29" s="104"/>
      <c r="G29" s="104"/>
      <c r="H29" s="104"/>
      <c r="I29" s="104"/>
      <c r="J29" s="104"/>
      <c r="K29" s="104"/>
      <c r="L29" s="256"/>
      <c r="M29" s="107" t="s">
        <v>234</v>
      </c>
      <c r="N29" s="105"/>
      <c r="O29" s="105"/>
      <c r="P29" s="105"/>
      <c r="Q29" s="105"/>
      <c r="R29" s="105"/>
      <c r="S29" s="105"/>
      <c r="T29" s="105"/>
      <c r="U29" s="105"/>
      <c r="V29" s="105"/>
      <c r="W29" s="256"/>
      <c r="X29" s="107" t="s">
        <v>234</v>
      </c>
      <c r="Y29" s="105"/>
      <c r="Z29" s="28"/>
      <c r="AA29" s="28"/>
      <c r="AB29" s="28"/>
      <c r="AC29" s="28"/>
      <c r="AD29" s="28"/>
      <c r="AE29" s="28">
        <f t="shared" si="3"/>
        <v>0</v>
      </c>
    </row>
    <row r="30" spans="1:31" ht="12.75" customHeight="1">
      <c r="A30" s="256"/>
      <c r="B30" s="107" t="s">
        <v>235</v>
      </c>
      <c r="C30" s="104"/>
      <c r="D30" s="104"/>
      <c r="E30" s="104"/>
      <c r="F30" s="104"/>
      <c r="G30" s="104"/>
      <c r="H30" s="104"/>
      <c r="I30" s="104"/>
      <c r="J30" s="104"/>
      <c r="K30" s="104"/>
      <c r="L30" s="256"/>
      <c r="M30" s="107" t="s">
        <v>235</v>
      </c>
      <c r="N30" s="105"/>
      <c r="O30" s="105"/>
      <c r="P30" s="105"/>
      <c r="Q30" s="105"/>
      <c r="R30" s="105"/>
      <c r="S30" s="105"/>
      <c r="T30" s="105"/>
      <c r="U30" s="105"/>
      <c r="V30" s="105"/>
      <c r="W30" s="256"/>
      <c r="X30" s="107" t="s">
        <v>235</v>
      </c>
      <c r="Y30" s="105"/>
      <c r="Z30" s="28"/>
      <c r="AA30" s="28"/>
      <c r="AB30" s="28"/>
      <c r="AC30" s="28"/>
      <c r="AD30" s="28"/>
      <c r="AE30" s="28">
        <f t="shared" si="3"/>
        <v>0</v>
      </c>
    </row>
    <row r="31" spans="1:31" ht="12.75" customHeight="1">
      <c r="A31" s="256"/>
      <c r="B31" s="107" t="s">
        <v>236</v>
      </c>
      <c r="C31" s="104"/>
      <c r="D31" s="104"/>
      <c r="E31" s="104"/>
      <c r="F31" s="104"/>
      <c r="G31" s="104"/>
      <c r="H31" s="104"/>
      <c r="I31" s="104"/>
      <c r="J31" s="104"/>
      <c r="K31" s="104"/>
      <c r="L31" s="256"/>
      <c r="M31" s="107" t="s">
        <v>236</v>
      </c>
      <c r="N31" s="105"/>
      <c r="O31" s="105"/>
      <c r="P31" s="105"/>
      <c r="Q31" s="105"/>
      <c r="R31" s="105"/>
      <c r="S31" s="105"/>
      <c r="T31" s="105"/>
      <c r="U31" s="105"/>
      <c r="V31" s="105"/>
      <c r="W31" s="256"/>
      <c r="X31" s="107" t="s">
        <v>236</v>
      </c>
      <c r="Y31" s="105"/>
      <c r="Z31" s="28"/>
      <c r="AA31" s="28"/>
      <c r="AB31" s="28"/>
      <c r="AC31" s="28"/>
      <c r="AD31" s="28"/>
      <c r="AE31" s="28">
        <f t="shared" si="3"/>
        <v>0</v>
      </c>
    </row>
    <row r="32" spans="1:31" ht="12.75" customHeight="1">
      <c r="A32" s="253" t="s">
        <v>237</v>
      </c>
      <c r="B32" s="253"/>
      <c r="C32" s="104"/>
      <c r="D32" s="104"/>
      <c r="E32" s="104"/>
      <c r="F32" s="104"/>
      <c r="G32" s="104"/>
      <c r="H32" s="104"/>
      <c r="I32" s="104"/>
      <c r="J32" s="104"/>
      <c r="K32" s="104"/>
      <c r="L32" s="253" t="s">
        <v>237</v>
      </c>
      <c r="M32" s="253"/>
      <c r="N32" s="105"/>
      <c r="O32" s="105"/>
      <c r="P32" s="105"/>
      <c r="Q32" s="105"/>
      <c r="R32" s="105"/>
      <c r="S32" s="105"/>
      <c r="T32" s="105"/>
      <c r="U32" s="105"/>
      <c r="V32" s="105"/>
      <c r="W32" s="253" t="s">
        <v>237</v>
      </c>
      <c r="X32" s="253"/>
      <c r="Y32" s="105"/>
      <c r="Z32" s="28"/>
      <c r="AA32" s="28"/>
      <c r="AB32" s="28"/>
      <c r="AC32" s="28"/>
      <c r="AD32" s="28"/>
      <c r="AE32" s="28">
        <f t="shared" si="3"/>
        <v>0</v>
      </c>
    </row>
    <row r="33" spans="1:31" ht="12.75" customHeight="1">
      <c r="A33" s="254" t="s">
        <v>238</v>
      </c>
      <c r="B33" s="254"/>
      <c r="C33" s="104"/>
      <c r="D33" s="104"/>
      <c r="E33" s="104"/>
      <c r="F33" s="104"/>
      <c r="G33" s="104"/>
      <c r="H33" s="104"/>
      <c r="I33" s="104"/>
      <c r="J33" s="104"/>
      <c r="K33" s="104"/>
      <c r="L33" s="254" t="s">
        <v>238</v>
      </c>
      <c r="M33" s="254"/>
      <c r="N33" s="105"/>
      <c r="O33" s="105"/>
      <c r="P33" s="105"/>
      <c r="Q33" s="105"/>
      <c r="R33" s="105"/>
      <c r="S33" s="105"/>
      <c r="T33" s="105"/>
      <c r="U33" s="105"/>
      <c r="V33" s="105"/>
      <c r="W33" s="254" t="s">
        <v>238</v>
      </c>
      <c r="X33" s="254"/>
      <c r="Y33" s="105"/>
      <c r="Z33" s="28"/>
      <c r="AA33" s="28"/>
      <c r="AB33" s="28"/>
      <c r="AC33" s="28"/>
      <c r="AD33" s="28"/>
      <c r="AE33" s="28">
        <f t="shared" si="3"/>
        <v>0</v>
      </c>
    </row>
    <row r="34" spans="1:31" ht="18" customHeight="1">
      <c r="A34" s="251" t="s">
        <v>76</v>
      </c>
      <c r="B34" s="251"/>
      <c r="C34" s="108">
        <f aca="true" t="shared" si="4" ref="C34:K34">SUM(C32:C33,C24:C25,C18:C19,C4)</f>
        <v>254</v>
      </c>
      <c r="D34" s="108">
        <f t="shared" si="4"/>
        <v>5004</v>
      </c>
      <c r="E34" s="108">
        <f t="shared" si="4"/>
        <v>1524</v>
      </c>
      <c r="F34" s="108">
        <f t="shared" si="4"/>
        <v>892</v>
      </c>
      <c r="G34" s="108">
        <f t="shared" si="4"/>
        <v>560</v>
      </c>
      <c r="H34" s="108">
        <f t="shared" si="4"/>
        <v>50</v>
      </c>
      <c r="I34" s="108">
        <f t="shared" si="4"/>
        <v>635</v>
      </c>
      <c r="J34" s="108">
        <f t="shared" si="4"/>
        <v>610</v>
      </c>
      <c r="K34" s="108">
        <f t="shared" si="4"/>
        <v>3628</v>
      </c>
      <c r="L34" s="251" t="s">
        <v>76</v>
      </c>
      <c r="M34" s="251"/>
      <c r="N34" s="108">
        <f aca="true" t="shared" si="5" ref="N34:V34">SUM(N4+N18+N19+N24+N25+N32+N33)</f>
        <v>240</v>
      </c>
      <c r="O34" s="108">
        <f t="shared" si="5"/>
        <v>0</v>
      </c>
      <c r="P34" s="108">
        <f t="shared" si="5"/>
        <v>7024</v>
      </c>
      <c r="Q34" s="108">
        <f t="shared" si="5"/>
        <v>36593</v>
      </c>
      <c r="R34" s="108">
        <f t="shared" si="5"/>
        <v>0</v>
      </c>
      <c r="S34" s="108">
        <f t="shared" si="5"/>
        <v>463</v>
      </c>
      <c r="T34" s="108">
        <f t="shared" si="5"/>
        <v>292</v>
      </c>
      <c r="U34" s="108">
        <f t="shared" si="5"/>
        <v>120</v>
      </c>
      <c r="V34" s="108">
        <f t="shared" si="5"/>
        <v>660</v>
      </c>
      <c r="W34" s="251" t="s">
        <v>76</v>
      </c>
      <c r="X34" s="251"/>
      <c r="Y34" s="108">
        <f aca="true" t="shared" si="6" ref="Y34:AE34">SUM(Y4+Y18+Y19+Y24+Y25+Y32+Y33)</f>
        <v>0</v>
      </c>
      <c r="Z34" s="108">
        <f t="shared" si="6"/>
        <v>270</v>
      </c>
      <c r="AA34" s="108">
        <f t="shared" si="6"/>
        <v>120</v>
      </c>
      <c r="AB34" s="108">
        <f t="shared" si="6"/>
        <v>0</v>
      </c>
      <c r="AC34" s="108">
        <f t="shared" si="6"/>
        <v>300</v>
      </c>
      <c r="AD34" s="108">
        <f t="shared" si="6"/>
        <v>0</v>
      </c>
      <c r="AE34" s="108">
        <f t="shared" si="6"/>
        <v>59805</v>
      </c>
    </row>
    <row r="35" spans="1:31" ht="19.5" customHeight="1">
      <c r="A35" s="252" t="s">
        <v>239</v>
      </c>
      <c r="B35" s="252"/>
      <c r="C35" s="104">
        <v>0</v>
      </c>
      <c r="D35" s="100">
        <v>2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1</v>
      </c>
      <c r="L35" s="252" t="s">
        <v>239</v>
      </c>
      <c r="M35" s="252"/>
      <c r="N35" s="109">
        <v>0</v>
      </c>
      <c r="O35" s="109">
        <v>0</v>
      </c>
      <c r="P35" s="109">
        <v>0</v>
      </c>
      <c r="Q35" s="109">
        <v>5</v>
      </c>
      <c r="R35" s="109">
        <v>0</v>
      </c>
      <c r="S35" s="110">
        <v>1.5</v>
      </c>
      <c r="T35" s="109">
        <v>0</v>
      </c>
      <c r="U35" s="109">
        <v>0</v>
      </c>
      <c r="V35" s="109"/>
      <c r="W35" s="252" t="s">
        <v>239</v>
      </c>
      <c r="X35" s="252"/>
      <c r="Y35" s="109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28">
        <f>SUM(C35:AD35)</f>
        <v>9.5</v>
      </c>
    </row>
    <row r="36" spans="1:31" ht="19.5" customHeight="1">
      <c r="A36" s="111"/>
      <c r="B36" s="112"/>
      <c r="C36" s="113"/>
      <c r="D36" s="114"/>
      <c r="E36" s="114"/>
      <c r="F36" s="114"/>
      <c r="G36" s="114"/>
      <c r="H36" s="114"/>
      <c r="I36" s="114"/>
      <c r="J36" s="114"/>
      <c r="K36" s="114"/>
      <c r="L36" s="111"/>
      <c r="M36" s="112"/>
      <c r="N36" s="115"/>
      <c r="O36" s="115"/>
      <c r="P36" s="115"/>
      <c r="Q36" s="115"/>
      <c r="R36" s="115"/>
      <c r="S36" s="115"/>
      <c r="T36" s="115"/>
      <c r="U36" s="115"/>
      <c r="V36" s="115"/>
      <c r="W36" s="111"/>
      <c r="X36" s="112"/>
      <c r="Y36" s="115"/>
      <c r="Z36" s="116"/>
      <c r="AA36" s="116"/>
      <c r="AB36" s="116"/>
      <c r="AC36" s="116"/>
      <c r="AD36" s="116"/>
      <c r="AE36" s="116"/>
    </row>
    <row r="37" spans="1:31" ht="19.5" customHeight="1">
      <c r="A37" s="111"/>
      <c r="B37" s="112"/>
      <c r="C37" s="113"/>
      <c r="D37" s="114"/>
      <c r="E37" s="114"/>
      <c r="F37" s="114"/>
      <c r="G37" s="114"/>
      <c r="H37" s="114"/>
      <c r="I37" s="114"/>
      <c r="J37" s="114"/>
      <c r="K37" s="114"/>
      <c r="L37" s="111"/>
      <c r="M37" s="112"/>
      <c r="N37" s="115"/>
      <c r="O37" s="115"/>
      <c r="P37" s="115"/>
      <c r="Q37" s="115"/>
      <c r="R37" s="115"/>
      <c r="S37" s="115"/>
      <c r="T37" s="115"/>
      <c r="U37" s="115"/>
      <c r="V37" s="115"/>
      <c r="W37" s="111"/>
      <c r="X37" s="112"/>
      <c r="Y37" s="115"/>
      <c r="Z37" s="116"/>
      <c r="AA37" s="116"/>
      <c r="AB37" s="116"/>
      <c r="AC37" s="116"/>
      <c r="AD37" s="116"/>
      <c r="AE37" s="116"/>
    </row>
    <row r="38" spans="1:31" ht="30.75" customHeight="1">
      <c r="A38" s="219" t="s">
        <v>387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117"/>
      <c r="M38" s="117"/>
      <c r="N38" s="248" t="s">
        <v>240</v>
      </c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</row>
    <row r="39" spans="1:31" ht="12.75">
      <c r="A39" s="118"/>
      <c r="C39" s="249" t="s">
        <v>395</v>
      </c>
      <c r="D39" s="249"/>
      <c r="E39" s="249"/>
      <c r="F39" s="249"/>
      <c r="G39" s="249"/>
      <c r="H39" s="249"/>
      <c r="I39" s="249"/>
      <c r="J39" s="249" t="s">
        <v>241</v>
      </c>
      <c r="K39" s="249"/>
      <c r="L39" s="118"/>
      <c r="N39" s="119"/>
      <c r="O39" s="119"/>
      <c r="P39" s="119"/>
      <c r="Q39" s="119"/>
      <c r="R39" s="119"/>
      <c r="S39" s="119"/>
      <c r="T39" s="119"/>
      <c r="U39" s="119"/>
      <c r="V39" s="119"/>
      <c r="W39" s="118"/>
      <c r="Y39" s="119"/>
      <c r="Z39" s="120"/>
      <c r="AA39" s="120"/>
      <c r="AB39" s="120"/>
      <c r="AC39" s="120"/>
      <c r="AD39" s="120"/>
      <c r="AE39" s="120"/>
    </row>
    <row r="40" spans="1:31" ht="22.5" customHeight="1">
      <c r="A40" s="250" t="s">
        <v>5</v>
      </c>
      <c r="B40" s="250"/>
      <c r="C40" s="121" t="s">
        <v>242</v>
      </c>
      <c r="D40" s="121" t="s">
        <v>243</v>
      </c>
      <c r="E40" s="121" t="s">
        <v>244</v>
      </c>
      <c r="F40" s="121"/>
      <c r="G40" s="121"/>
      <c r="H40" s="121"/>
      <c r="I40" s="121"/>
      <c r="J40" s="121"/>
      <c r="K40" s="121" t="s">
        <v>172</v>
      </c>
      <c r="L40" s="250" t="s">
        <v>5</v>
      </c>
      <c r="M40" s="250"/>
      <c r="N40" s="97"/>
      <c r="O40" s="97"/>
      <c r="P40" s="97"/>
      <c r="Q40" s="97"/>
      <c r="R40" s="97"/>
      <c r="S40" s="97"/>
      <c r="T40" s="97"/>
      <c r="U40" s="97"/>
      <c r="V40" s="97"/>
      <c r="W40" s="250" t="s">
        <v>5</v>
      </c>
      <c r="X40" s="250"/>
      <c r="Y40" s="97"/>
      <c r="Z40" s="97"/>
      <c r="AA40" s="97"/>
      <c r="AB40" s="97"/>
      <c r="AC40" s="97"/>
      <c r="AD40" s="97"/>
      <c r="AE40" s="28"/>
    </row>
    <row r="41" spans="1:31" ht="13.5" customHeight="1">
      <c r="A41" s="227" t="s">
        <v>245</v>
      </c>
      <c r="B41" s="227"/>
      <c r="C41" s="123">
        <f>SUM(C42:C46)</f>
        <v>1300</v>
      </c>
      <c r="D41" s="123">
        <f>SUM(D42:D46)</f>
        <v>1829</v>
      </c>
      <c r="E41" s="123"/>
      <c r="F41" s="123">
        <v>0</v>
      </c>
      <c r="G41" s="123"/>
      <c r="H41" s="123"/>
      <c r="I41" s="123"/>
      <c r="J41" s="123"/>
      <c r="K41" s="123">
        <f aca="true" t="shared" si="7" ref="K41:K70">SUM(C41:J41)</f>
        <v>3129</v>
      </c>
      <c r="L41" s="227" t="s">
        <v>245</v>
      </c>
      <c r="M41" s="227"/>
      <c r="N41" s="124"/>
      <c r="O41" s="124"/>
      <c r="P41" s="124"/>
      <c r="Q41" s="124"/>
      <c r="R41" s="124"/>
      <c r="S41" s="124"/>
      <c r="T41" s="124"/>
      <c r="U41" s="124"/>
      <c r="V41" s="124"/>
      <c r="W41" s="227" t="s">
        <v>245</v>
      </c>
      <c r="X41" s="227"/>
      <c r="Y41" s="124"/>
      <c r="Z41" s="124"/>
      <c r="AA41" s="124"/>
      <c r="AB41" s="124"/>
      <c r="AC41" s="124"/>
      <c r="AD41" s="124"/>
      <c r="AE41" s="124"/>
    </row>
    <row r="42" spans="1:31" ht="12.75">
      <c r="A42" s="77"/>
      <c r="B42" s="79" t="s">
        <v>10</v>
      </c>
      <c r="C42" s="77"/>
      <c r="D42" s="104"/>
      <c r="E42" s="104"/>
      <c r="F42" s="104"/>
      <c r="G42" s="104"/>
      <c r="H42" s="104"/>
      <c r="I42" s="104"/>
      <c r="J42" s="104"/>
      <c r="K42" s="123">
        <f t="shared" si="7"/>
        <v>0</v>
      </c>
      <c r="L42" s="77"/>
      <c r="M42" s="79" t="s">
        <v>10</v>
      </c>
      <c r="N42" s="105"/>
      <c r="O42" s="105"/>
      <c r="P42" s="105"/>
      <c r="Q42" s="105"/>
      <c r="R42" s="105"/>
      <c r="S42" s="105"/>
      <c r="T42" s="105"/>
      <c r="U42" s="105"/>
      <c r="V42" s="105"/>
      <c r="W42" s="77"/>
      <c r="X42" s="79" t="s">
        <v>10</v>
      </c>
      <c r="Y42" s="105"/>
      <c r="Z42" s="28"/>
      <c r="AA42" s="28"/>
      <c r="AB42" s="28"/>
      <c r="AC42" s="28"/>
      <c r="AD42" s="28"/>
      <c r="AE42" s="28"/>
    </row>
    <row r="43" spans="1:31" ht="12.75">
      <c r="A43" s="77"/>
      <c r="B43" s="79" t="s">
        <v>246</v>
      </c>
      <c r="C43" s="77">
        <v>630</v>
      </c>
      <c r="D43" s="104">
        <v>1339</v>
      </c>
      <c r="E43" s="104"/>
      <c r="F43" s="104"/>
      <c r="G43" s="104"/>
      <c r="H43" s="104"/>
      <c r="I43" s="104"/>
      <c r="J43" s="104"/>
      <c r="K43" s="123">
        <f t="shared" si="7"/>
        <v>1969</v>
      </c>
      <c r="L43" s="77"/>
      <c r="M43" s="79" t="s">
        <v>246</v>
      </c>
      <c r="N43" s="105"/>
      <c r="O43" s="105"/>
      <c r="P43" s="105"/>
      <c r="Q43" s="105"/>
      <c r="R43" s="105"/>
      <c r="S43" s="105"/>
      <c r="T43" s="105"/>
      <c r="U43" s="105"/>
      <c r="V43" s="105"/>
      <c r="W43" s="77"/>
      <c r="X43" s="79" t="s">
        <v>246</v>
      </c>
      <c r="Y43" s="105"/>
      <c r="Z43" s="28"/>
      <c r="AA43" s="28"/>
      <c r="AB43" s="28"/>
      <c r="AC43" s="28"/>
      <c r="AD43" s="28"/>
      <c r="AE43" s="28"/>
    </row>
    <row r="44" spans="1:31" ht="12.75">
      <c r="A44" s="77"/>
      <c r="B44" s="79" t="s">
        <v>247</v>
      </c>
      <c r="C44" s="77">
        <v>170</v>
      </c>
      <c r="D44" s="104">
        <v>490</v>
      </c>
      <c r="E44" s="104"/>
      <c r="F44" s="104"/>
      <c r="G44" s="104"/>
      <c r="H44" s="104"/>
      <c r="I44" s="104"/>
      <c r="J44" s="104"/>
      <c r="K44" s="123">
        <f t="shared" si="7"/>
        <v>660</v>
      </c>
      <c r="L44" s="77"/>
      <c r="M44" s="79" t="s">
        <v>247</v>
      </c>
      <c r="N44" s="105"/>
      <c r="O44" s="105"/>
      <c r="P44" s="105"/>
      <c r="Q44" s="105"/>
      <c r="R44" s="105"/>
      <c r="S44" s="105"/>
      <c r="T44" s="105"/>
      <c r="U44" s="105"/>
      <c r="V44" s="105"/>
      <c r="W44" s="77"/>
      <c r="X44" s="79" t="s">
        <v>247</v>
      </c>
      <c r="Y44" s="105"/>
      <c r="Z44" s="28"/>
      <c r="AA44" s="28"/>
      <c r="AB44" s="28"/>
      <c r="AC44" s="28"/>
      <c r="AD44" s="28"/>
      <c r="AE44" s="28"/>
    </row>
    <row r="45" spans="1:31" ht="12.75">
      <c r="A45" s="77"/>
      <c r="B45" s="79" t="s">
        <v>248</v>
      </c>
      <c r="C45" s="77">
        <v>500</v>
      </c>
      <c r="D45" s="105"/>
      <c r="E45" s="105"/>
      <c r="F45" s="105"/>
      <c r="G45" s="105"/>
      <c r="H45" s="105"/>
      <c r="I45" s="105"/>
      <c r="J45" s="105"/>
      <c r="K45" s="123">
        <f t="shared" si="7"/>
        <v>500</v>
      </c>
      <c r="L45" s="77"/>
      <c r="M45" s="79" t="s">
        <v>248</v>
      </c>
      <c r="N45" s="105"/>
      <c r="O45" s="105"/>
      <c r="P45" s="105"/>
      <c r="Q45" s="105"/>
      <c r="R45" s="105"/>
      <c r="S45" s="105"/>
      <c r="T45" s="105"/>
      <c r="U45" s="105"/>
      <c r="V45" s="105"/>
      <c r="W45" s="77"/>
      <c r="X45" s="79" t="s">
        <v>248</v>
      </c>
      <c r="Y45" s="105"/>
      <c r="Z45" s="28"/>
      <c r="AA45" s="28"/>
      <c r="AB45" s="28"/>
      <c r="AC45" s="28"/>
      <c r="AD45" s="28"/>
      <c r="AE45" s="28"/>
    </row>
    <row r="46" spans="1:31" ht="12.75">
      <c r="A46" s="77"/>
      <c r="B46" s="79" t="s">
        <v>249</v>
      </c>
      <c r="C46" s="77"/>
      <c r="D46" s="105"/>
      <c r="E46" s="105"/>
      <c r="F46" s="105"/>
      <c r="G46" s="105"/>
      <c r="H46" s="105"/>
      <c r="I46" s="105"/>
      <c r="J46" s="105"/>
      <c r="K46" s="123">
        <f t="shared" si="7"/>
        <v>0</v>
      </c>
      <c r="L46" s="77"/>
      <c r="M46" s="79" t="s">
        <v>249</v>
      </c>
      <c r="N46" s="105"/>
      <c r="O46" s="105"/>
      <c r="P46" s="105"/>
      <c r="Q46" s="105"/>
      <c r="R46" s="105"/>
      <c r="S46" s="105"/>
      <c r="T46" s="105"/>
      <c r="U46" s="105"/>
      <c r="V46" s="105"/>
      <c r="W46" s="77"/>
      <c r="X46" s="79" t="s">
        <v>249</v>
      </c>
      <c r="Y46" s="105"/>
      <c r="Z46" s="28"/>
      <c r="AA46" s="28"/>
      <c r="AB46" s="28"/>
      <c r="AC46" s="28"/>
      <c r="AD46" s="28"/>
      <c r="AE46" s="28"/>
    </row>
    <row r="47" spans="1:31" ht="13.5" customHeight="1">
      <c r="A47" s="227" t="s">
        <v>250</v>
      </c>
      <c r="B47" s="227"/>
      <c r="C47" s="123">
        <f>SUM(C48:C51)</f>
        <v>0</v>
      </c>
      <c r="D47" s="123">
        <v>7677</v>
      </c>
      <c r="E47" s="123"/>
      <c r="F47" s="123">
        <f>SUM(F48:F51)</f>
        <v>0</v>
      </c>
      <c r="G47" s="123"/>
      <c r="H47" s="123"/>
      <c r="I47" s="123"/>
      <c r="J47" s="123"/>
      <c r="K47" s="123">
        <f t="shared" si="7"/>
        <v>7677</v>
      </c>
      <c r="L47" s="227" t="s">
        <v>250</v>
      </c>
      <c r="M47" s="227"/>
      <c r="N47" s="124"/>
      <c r="O47" s="124"/>
      <c r="P47" s="124"/>
      <c r="Q47" s="124"/>
      <c r="R47" s="124"/>
      <c r="S47" s="124"/>
      <c r="T47" s="124"/>
      <c r="U47" s="124"/>
      <c r="V47" s="124"/>
      <c r="W47" s="227" t="s">
        <v>250</v>
      </c>
      <c r="X47" s="227"/>
      <c r="Y47" s="124"/>
      <c r="Z47" s="124"/>
      <c r="AA47" s="124"/>
      <c r="AB47" s="124"/>
      <c r="AC47" s="124"/>
      <c r="AD47" s="124"/>
      <c r="AE47" s="124"/>
    </row>
    <row r="48" spans="1:31" ht="12.75">
      <c r="A48" s="77"/>
      <c r="B48" s="79" t="s">
        <v>16</v>
      </c>
      <c r="C48" s="77"/>
      <c r="D48" s="105"/>
      <c r="E48" s="105"/>
      <c r="F48" s="105"/>
      <c r="G48" s="105"/>
      <c r="H48" s="105"/>
      <c r="I48" s="105"/>
      <c r="J48" s="105"/>
      <c r="K48" s="123">
        <f t="shared" si="7"/>
        <v>0</v>
      </c>
      <c r="L48" s="77"/>
      <c r="M48" s="79" t="s">
        <v>16</v>
      </c>
      <c r="N48" s="105"/>
      <c r="O48" s="105"/>
      <c r="P48" s="105"/>
      <c r="Q48" s="105"/>
      <c r="R48" s="105"/>
      <c r="S48" s="105"/>
      <c r="T48" s="105"/>
      <c r="U48" s="105"/>
      <c r="V48" s="105"/>
      <c r="W48" s="77"/>
      <c r="X48" s="79" t="s">
        <v>16</v>
      </c>
      <c r="Y48" s="105"/>
      <c r="Z48" s="28"/>
      <c r="AA48" s="28"/>
      <c r="AB48" s="28"/>
      <c r="AC48" s="28"/>
      <c r="AD48" s="28"/>
      <c r="AE48" s="28"/>
    </row>
    <row r="49" spans="1:31" ht="12.75">
      <c r="A49" s="77"/>
      <c r="B49" s="79" t="s">
        <v>17</v>
      </c>
      <c r="C49" s="77"/>
      <c r="D49" s="105"/>
      <c r="E49" s="105"/>
      <c r="F49" s="105"/>
      <c r="G49" s="105"/>
      <c r="H49" s="105"/>
      <c r="I49" s="105"/>
      <c r="J49" s="105"/>
      <c r="K49" s="123">
        <f t="shared" si="7"/>
        <v>0</v>
      </c>
      <c r="L49" s="77"/>
      <c r="M49" s="79" t="s">
        <v>17</v>
      </c>
      <c r="N49" s="105"/>
      <c r="O49" s="105"/>
      <c r="P49" s="105"/>
      <c r="Q49" s="105"/>
      <c r="R49" s="105"/>
      <c r="S49" s="105"/>
      <c r="T49" s="105"/>
      <c r="U49" s="105"/>
      <c r="V49" s="105"/>
      <c r="W49" s="77"/>
      <c r="X49" s="79" t="s">
        <v>17</v>
      </c>
      <c r="Y49" s="105"/>
      <c r="Z49" s="28"/>
      <c r="AA49" s="28"/>
      <c r="AB49" s="28"/>
      <c r="AC49" s="28"/>
      <c r="AD49" s="28"/>
      <c r="AE49" s="28"/>
    </row>
    <row r="50" spans="1:31" ht="12.75">
      <c r="A50" s="77"/>
      <c r="B50" s="79" t="s">
        <v>251</v>
      </c>
      <c r="C50" s="77"/>
      <c r="D50" s="105"/>
      <c r="E50" s="105"/>
      <c r="F50" s="105"/>
      <c r="G50" s="105"/>
      <c r="H50" s="105"/>
      <c r="I50" s="105"/>
      <c r="J50" s="105"/>
      <c r="K50" s="123">
        <f t="shared" si="7"/>
        <v>0</v>
      </c>
      <c r="L50" s="77"/>
      <c r="M50" s="79" t="s">
        <v>251</v>
      </c>
      <c r="N50" s="105"/>
      <c r="O50" s="105"/>
      <c r="P50" s="105"/>
      <c r="Q50" s="105"/>
      <c r="R50" s="105"/>
      <c r="S50" s="105"/>
      <c r="T50" s="105"/>
      <c r="U50" s="105"/>
      <c r="V50" s="105"/>
      <c r="W50" s="77"/>
      <c r="X50" s="79" t="s">
        <v>251</v>
      </c>
      <c r="Y50" s="105"/>
      <c r="Z50" s="28"/>
      <c r="AA50" s="28"/>
      <c r="AB50" s="28"/>
      <c r="AC50" s="28"/>
      <c r="AD50" s="28"/>
      <c r="AE50" s="28"/>
    </row>
    <row r="51" spans="1:31" ht="12.75">
      <c r="A51" s="77"/>
      <c r="B51" s="77" t="s">
        <v>252</v>
      </c>
      <c r="C51" s="77">
        <f>SUM(C52:C53)</f>
        <v>0</v>
      </c>
      <c r="D51" s="77">
        <v>7677</v>
      </c>
      <c r="E51" s="77"/>
      <c r="F51" s="77">
        <f>SUM(F52:F53)</f>
        <v>0</v>
      </c>
      <c r="G51" s="77"/>
      <c r="H51" s="77"/>
      <c r="I51" s="77"/>
      <c r="J51" s="77"/>
      <c r="K51" s="123">
        <f t="shared" si="7"/>
        <v>7677</v>
      </c>
      <c r="L51" s="77"/>
      <c r="M51" s="77" t="s">
        <v>252</v>
      </c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 t="s">
        <v>252</v>
      </c>
      <c r="Y51" s="77"/>
      <c r="Z51" s="77"/>
      <c r="AA51" s="77"/>
      <c r="AB51" s="77"/>
      <c r="AC51" s="77"/>
      <c r="AD51" s="77"/>
      <c r="AE51" s="77"/>
    </row>
    <row r="52" spans="1:31" ht="12.75">
      <c r="A52" s="77"/>
      <c r="B52" s="79" t="s">
        <v>253</v>
      </c>
      <c r="C52" s="77"/>
      <c r="D52" s="105">
        <v>7677</v>
      </c>
      <c r="E52" s="105"/>
      <c r="F52" s="105"/>
      <c r="G52" s="105"/>
      <c r="H52" s="105"/>
      <c r="I52" s="105"/>
      <c r="J52" s="105"/>
      <c r="K52" s="123">
        <f t="shared" si="7"/>
        <v>7677</v>
      </c>
      <c r="L52" s="77"/>
      <c r="M52" s="79" t="s">
        <v>253</v>
      </c>
      <c r="N52" s="105"/>
      <c r="O52" s="105"/>
      <c r="P52" s="105"/>
      <c r="Q52" s="105"/>
      <c r="R52" s="105"/>
      <c r="S52" s="105"/>
      <c r="T52" s="105"/>
      <c r="U52" s="105"/>
      <c r="V52" s="105"/>
      <c r="W52" s="77"/>
      <c r="X52" s="79" t="s">
        <v>253</v>
      </c>
      <c r="Y52" s="105"/>
      <c r="Z52" s="28"/>
      <c r="AA52" s="28"/>
      <c r="AB52" s="28"/>
      <c r="AC52" s="28"/>
      <c r="AD52" s="28"/>
      <c r="AE52" s="28"/>
    </row>
    <row r="53" spans="1:31" ht="12.75">
      <c r="A53" s="77"/>
      <c r="B53" s="79" t="s">
        <v>254</v>
      </c>
      <c r="C53" s="77"/>
      <c r="D53" s="105"/>
      <c r="E53" s="105"/>
      <c r="F53" s="105"/>
      <c r="G53" s="105"/>
      <c r="H53" s="105"/>
      <c r="I53" s="105"/>
      <c r="J53" s="105"/>
      <c r="K53" s="123">
        <f t="shared" si="7"/>
        <v>0</v>
      </c>
      <c r="L53" s="77"/>
      <c r="M53" s="79" t="s">
        <v>254</v>
      </c>
      <c r="N53" s="105"/>
      <c r="O53" s="105"/>
      <c r="P53" s="105"/>
      <c r="Q53" s="105"/>
      <c r="R53" s="105"/>
      <c r="S53" s="105"/>
      <c r="T53" s="105"/>
      <c r="U53" s="105"/>
      <c r="V53" s="105"/>
      <c r="W53" s="77"/>
      <c r="X53" s="79" t="s">
        <v>254</v>
      </c>
      <c r="Y53" s="105"/>
      <c r="Z53" s="28"/>
      <c r="AA53" s="28"/>
      <c r="AB53" s="28"/>
      <c r="AC53" s="28"/>
      <c r="AD53" s="28"/>
      <c r="AE53" s="28"/>
    </row>
    <row r="54" spans="1:31" ht="25.5">
      <c r="A54" s="77"/>
      <c r="B54" s="77" t="s">
        <v>255</v>
      </c>
      <c r="C54" s="77"/>
      <c r="D54" s="105"/>
      <c r="E54" s="105"/>
      <c r="F54" s="105"/>
      <c r="G54" s="105"/>
      <c r="H54" s="105"/>
      <c r="I54" s="105"/>
      <c r="J54" s="105"/>
      <c r="K54" s="123">
        <f t="shared" si="7"/>
        <v>0</v>
      </c>
      <c r="L54" s="77"/>
      <c r="M54" s="77" t="s">
        <v>255</v>
      </c>
      <c r="N54" s="105"/>
      <c r="O54" s="105"/>
      <c r="P54" s="105"/>
      <c r="Q54" s="105"/>
      <c r="R54" s="105"/>
      <c r="S54" s="105"/>
      <c r="T54" s="105"/>
      <c r="U54" s="105"/>
      <c r="V54" s="105"/>
      <c r="W54" s="77"/>
      <c r="X54" s="77" t="s">
        <v>255</v>
      </c>
      <c r="Y54" s="105"/>
      <c r="Z54" s="28"/>
      <c r="AA54" s="28"/>
      <c r="AB54" s="28"/>
      <c r="AC54" s="28"/>
      <c r="AD54" s="28"/>
      <c r="AE54" s="28"/>
    </row>
    <row r="55" spans="1:31" ht="12.75">
      <c r="A55" s="77"/>
      <c r="B55" s="77" t="s">
        <v>256</v>
      </c>
      <c r="C55" s="77"/>
      <c r="D55" s="105"/>
      <c r="E55" s="105"/>
      <c r="F55" s="105"/>
      <c r="G55" s="105"/>
      <c r="H55" s="105"/>
      <c r="I55" s="105"/>
      <c r="J55" s="105"/>
      <c r="K55" s="123">
        <f t="shared" si="7"/>
        <v>0</v>
      </c>
      <c r="L55" s="77"/>
      <c r="M55" s="77" t="s">
        <v>256</v>
      </c>
      <c r="N55" s="105"/>
      <c r="O55" s="105"/>
      <c r="P55" s="105"/>
      <c r="Q55" s="105"/>
      <c r="R55" s="105"/>
      <c r="S55" s="105"/>
      <c r="T55" s="105"/>
      <c r="U55" s="105"/>
      <c r="V55" s="105"/>
      <c r="W55" s="77"/>
      <c r="X55" s="77" t="s">
        <v>256</v>
      </c>
      <c r="Y55" s="105"/>
      <c r="Z55" s="28"/>
      <c r="AA55" s="28"/>
      <c r="AB55" s="28"/>
      <c r="AC55" s="28"/>
      <c r="AD55" s="28"/>
      <c r="AE55" s="28"/>
    </row>
    <row r="56" spans="1:31" ht="12.75">
      <c r="A56" s="77"/>
      <c r="B56" s="77" t="s">
        <v>257</v>
      </c>
      <c r="C56" s="77"/>
      <c r="D56" s="105"/>
      <c r="E56" s="105"/>
      <c r="F56" s="105"/>
      <c r="G56" s="105"/>
      <c r="H56" s="105"/>
      <c r="I56" s="105"/>
      <c r="J56" s="105"/>
      <c r="K56" s="123">
        <f t="shared" si="7"/>
        <v>0</v>
      </c>
      <c r="L56" s="77"/>
      <c r="M56" s="77" t="s">
        <v>257</v>
      </c>
      <c r="N56" s="105"/>
      <c r="O56" s="105"/>
      <c r="P56" s="105"/>
      <c r="Q56" s="105"/>
      <c r="R56" s="105"/>
      <c r="S56" s="105"/>
      <c r="T56" s="105"/>
      <c r="U56" s="105"/>
      <c r="V56" s="105"/>
      <c r="W56" s="77"/>
      <c r="X56" s="77" t="s">
        <v>257</v>
      </c>
      <c r="Y56" s="105"/>
      <c r="Z56" s="28"/>
      <c r="AA56" s="28"/>
      <c r="AB56" s="28"/>
      <c r="AC56" s="28"/>
      <c r="AD56" s="28"/>
      <c r="AE56" s="28"/>
    </row>
    <row r="57" spans="1:31" ht="12.75">
      <c r="A57" s="77"/>
      <c r="B57" s="77" t="s">
        <v>258</v>
      </c>
      <c r="C57" s="77"/>
      <c r="D57" s="105"/>
      <c r="E57" s="105"/>
      <c r="F57" s="105"/>
      <c r="G57" s="105"/>
      <c r="H57" s="105"/>
      <c r="I57" s="105"/>
      <c r="J57" s="105"/>
      <c r="K57" s="123">
        <f t="shared" si="7"/>
        <v>0</v>
      </c>
      <c r="L57" s="77"/>
      <c r="M57" s="77" t="s">
        <v>258</v>
      </c>
      <c r="N57" s="105"/>
      <c r="O57" s="105"/>
      <c r="P57" s="105"/>
      <c r="Q57" s="105"/>
      <c r="R57" s="105"/>
      <c r="S57" s="105"/>
      <c r="T57" s="105"/>
      <c r="U57" s="105"/>
      <c r="V57" s="105"/>
      <c r="W57" s="77"/>
      <c r="X57" s="77" t="s">
        <v>258</v>
      </c>
      <c r="Y57" s="105"/>
      <c r="Z57" s="28"/>
      <c r="AA57" s="28"/>
      <c r="AB57" s="28"/>
      <c r="AC57" s="28"/>
      <c r="AD57" s="28"/>
      <c r="AE57" s="28"/>
    </row>
    <row r="58" spans="1:31" ht="12.75">
      <c r="A58" s="77"/>
      <c r="B58" s="77" t="s">
        <v>259</v>
      </c>
      <c r="C58" s="77"/>
      <c r="D58" s="105"/>
      <c r="E58" s="105"/>
      <c r="F58" s="105"/>
      <c r="G58" s="105"/>
      <c r="H58" s="105"/>
      <c r="I58" s="105"/>
      <c r="J58" s="105"/>
      <c r="K58" s="123">
        <f t="shared" si="7"/>
        <v>0</v>
      </c>
      <c r="L58" s="77"/>
      <c r="M58" s="77" t="s">
        <v>259</v>
      </c>
      <c r="N58" s="105"/>
      <c r="O58" s="105"/>
      <c r="P58" s="105"/>
      <c r="Q58" s="105"/>
      <c r="R58" s="105"/>
      <c r="S58" s="105"/>
      <c r="T58" s="105"/>
      <c r="U58" s="105"/>
      <c r="V58" s="105"/>
      <c r="W58" s="77"/>
      <c r="X58" s="77" t="s">
        <v>259</v>
      </c>
      <c r="Y58" s="105"/>
      <c r="Z58" s="28"/>
      <c r="AA58" s="28"/>
      <c r="AB58" s="28"/>
      <c r="AC58" s="28"/>
      <c r="AD58" s="28"/>
      <c r="AE58" s="28"/>
    </row>
    <row r="59" spans="1:31" ht="13.5" customHeight="1">
      <c r="A59" s="225" t="s">
        <v>260</v>
      </c>
      <c r="B59" s="225"/>
      <c r="C59" s="123">
        <f>SUM(C60:C61)</f>
        <v>0</v>
      </c>
      <c r="D59" s="123"/>
      <c r="E59" s="123">
        <v>19523</v>
      </c>
      <c r="F59" s="123">
        <f>SUM(F60:F61)</f>
        <v>0</v>
      </c>
      <c r="G59" s="123"/>
      <c r="H59" s="123"/>
      <c r="I59" s="123"/>
      <c r="J59" s="123"/>
      <c r="K59" s="123">
        <f t="shared" si="7"/>
        <v>19523</v>
      </c>
      <c r="L59" s="225" t="s">
        <v>260</v>
      </c>
      <c r="M59" s="225"/>
      <c r="N59" s="124"/>
      <c r="O59" s="124"/>
      <c r="P59" s="124"/>
      <c r="Q59" s="124"/>
      <c r="R59" s="124"/>
      <c r="S59" s="124"/>
      <c r="T59" s="124"/>
      <c r="U59" s="124"/>
      <c r="V59" s="124"/>
      <c r="W59" s="225" t="s">
        <v>260</v>
      </c>
      <c r="X59" s="225"/>
      <c r="Y59" s="124"/>
      <c r="Z59" s="124"/>
      <c r="AA59" s="124"/>
      <c r="AB59" s="124"/>
      <c r="AC59" s="124"/>
      <c r="AD59" s="124"/>
      <c r="AE59" s="124"/>
    </row>
    <row r="60" spans="1:31" ht="25.5">
      <c r="A60" s="77"/>
      <c r="B60" s="122" t="s">
        <v>261</v>
      </c>
      <c r="C60" s="123"/>
      <c r="D60" s="105"/>
      <c r="E60" s="105">
        <v>19523</v>
      </c>
      <c r="F60" s="105"/>
      <c r="G60" s="105"/>
      <c r="H60" s="105"/>
      <c r="I60" s="105"/>
      <c r="J60" s="105"/>
      <c r="K60" s="123">
        <f t="shared" si="7"/>
        <v>19523</v>
      </c>
      <c r="L60" s="77"/>
      <c r="M60" s="122" t="s">
        <v>261</v>
      </c>
      <c r="N60" s="105"/>
      <c r="O60" s="105"/>
      <c r="P60" s="105"/>
      <c r="Q60" s="105"/>
      <c r="R60" s="105"/>
      <c r="S60" s="105"/>
      <c r="T60" s="105"/>
      <c r="U60" s="105"/>
      <c r="V60" s="105"/>
      <c r="W60" s="77"/>
      <c r="X60" s="122" t="s">
        <v>261</v>
      </c>
      <c r="Y60" s="105"/>
      <c r="Z60" s="28"/>
      <c r="AA60" s="28"/>
      <c r="AB60" s="28"/>
      <c r="AC60" s="28"/>
      <c r="AD60" s="28"/>
      <c r="AE60" s="28"/>
    </row>
    <row r="61" spans="1:31" ht="25.5">
      <c r="A61" s="77"/>
      <c r="B61" s="122" t="s">
        <v>262</v>
      </c>
      <c r="C61" s="123"/>
      <c r="D61" s="105"/>
      <c r="E61" s="105"/>
      <c r="F61" s="105"/>
      <c r="G61" s="105"/>
      <c r="H61" s="105"/>
      <c r="I61" s="105"/>
      <c r="J61" s="105"/>
      <c r="K61" s="123">
        <f t="shared" si="7"/>
        <v>0</v>
      </c>
      <c r="L61" s="77"/>
      <c r="M61" s="122" t="s">
        <v>262</v>
      </c>
      <c r="N61" s="105"/>
      <c r="O61" s="105"/>
      <c r="P61" s="105"/>
      <c r="Q61" s="105"/>
      <c r="R61" s="105"/>
      <c r="S61" s="105"/>
      <c r="T61" s="105"/>
      <c r="U61" s="105"/>
      <c r="V61" s="105"/>
      <c r="W61" s="77"/>
      <c r="X61" s="122" t="s">
        <v>262</v>
      </c>
      <c r="Y61" s="105"/>
      <c r="Z61" s="28"/>
      <c r="AA61" s="28"/>
      <c r="AB61" s="28"/>
      <c r="AC61" s="28"/>
      <c r="AD61" s="28"/>
      <c r="AE61" s="28"/>
    </row>
    <row r="62" spans="1:31" ht="13.5" customHeight="1">
      <c r="A62" s="225" t="s">
        <v>263</v>
      </c>
      <c r="B62" s="225"/>
      <c r="C62" s="123">
        <f>SUM(C63:C64)</f>
        <v>0</v>
      </c>
      <c r="D62" s="123">
        <f>SUM(D63:D64)</f>
        <v>0</v>
      </c>
      <c r="E62" s="123"/>
      <c r="F62" s="123">
        <f>SUM(F63:F64)</f>
        <v>0</v>
      </c>
      <c r="G62" s="123"/>
      <c r="H62" s="123"/>
      <c r="I62" s="123"/>
      <c r="J62" s="123"/>
      <c r="K62" s="123">
        <f t="shared" si="7"/>
        <v>0</v>
      </c>
      <c r="L62" s="225" t="s">
        <v>263</v>
      </c>
      <c r="M62" s="225"/>
      <c r="N62" s="124"/>
      <c r="O62" s="124"/>
      <c r="P62" s="124"/>
      <c r="Q62" s="124"/>
      <c r="R62" s="124"/>
      <c r="S62" s="124"/>
      <c r="T62" s="124"/>
      <c r="U62" s="124"/>
      <c r="V62" s="124"/>
      <c r="W62" s="225" t="s">
        <v>263</v>
      </c>
      <c r="X62" s="225"/>
      <c r="Y62" s="124"/>
      <c r="Z62" s="124"/>
      <c r="AA62" s="124"/>
      <c r="AB62" s="124"/>
      <c r="AC62" s="124"/>
      <c r="AD62" s="124"/>
      <c r="AE62" s="124"/>
    </row>
    <row r="63" spans="1:31" ht="12.75">
      <c r="A63" s="77"/>
      <c r="B63" s="79" t="s">
        <v>264</v>
      </c>
      <c r="C63" s="79"/>
      <c r="D63" s="105"/>
      <c r="E63" s="105"/>
      <c r="F63" s="105"/>
      <c r="G63" s="105"/>
      <c r="H63" s="105"/>
      <c r="I63" s="105"/>
      <c r="J63" s="105"/>
      <c r="K63" s="123">
        <f t="shared" si="7"/>
        <v>0</v>
      </c>
      <c r="L63" s="77"/>
      <c r="M63" s="79" t="s">
        <v>264</v>
      </c>
      <c r="N63" s="105"/>
      <c r="O63" s="105"/>
      <c r="P63" s="105"/>
      <c r="Q63" s="105"/>
      <c r="R63" s="105"/>
      <c r="S63" s="105"/>
      <c r="T63" s="105"/>
      <c r="U63" s="105"/>
      <c r="V63" s="105"/>
      <c r="W63" s="77"/>
      <c r="X63" s="79" t="s">
        <v>264</v>
      </c>
      <c r="Y63" s="105"/>
      <c r="Z63" s="28"/>
      <c r="AA63" s="28"/>
      <c r="AB63" s="28"/>
      <c r="AC63" s="28"/>
      <c r="AD63" s="28"/>
      <c r="AE63" s="28"/>
    </row>
    <row r="64" spans="1:31" ht="12.75">
      <c r="A64" s="77"/>
      <c r="B64" s="77" t="s">
        <v>265</v>
      </c>
      <c r="C64" s="77"/>
      <c r="D64" s="105"/>
      <c r="E64" s="105"/>
      <c r="F64" s="105"/>
      <c r="G64" s="105"/>
      <c r="H64" s="105"/>
      <c r="I64" s="105"/>
      <c r="J64" s="105"/>
      <c r="K64" s="123">
        <f t="shared" si="7"/>
        <v>0</v>
      </c>
      <c r="L64" s="77"/>
      <c r="M64" s="77" t="s">
        <v>265</v>
      </c>
      <c r="N64" s="105"/>
      <c r="O64" s="105"/>
      <c r="P64" s="105"/>
      <c r="Q64" s="105"/>
      <c r="R64" s="105"/>
      <c r="S64" s="105"/>
      <c r="T64" s="105"/>
      <c r="U64" s="105"/>
      <c r="V64" s="105"/>
      <c r="W64" s="77"/>
      <c r="X64" s="77" t="s">
        <v>265</v>
      </c>
      <c r="Y64" s="105"/>
      <c r="Z64" s="28"/>
      <c r="AA64" s="28"/>
      <c r="AB64" s="28"/>
      <c r="AC64" s="28"/>
      <c r="AD64" s="28"/>
      <c r="AE64" s="28"/>
    </row>
    <row r="65" spans="1:31" ht="23.25" customHeight="1">
      <c r="A65" s="225" t="s">
        <v>266</v>
      </c>
      <c r="B65" s="225"/>
      <c r="C65" s="123"/>
      <c r="D65" s="109">
        <v>476</v>
      </c>
      <c r="E65" s="109"/>
      <c r="F65" s="109"/>
      <c r="G65" s="109"/>
      <c r="H65" s="109"/>
      <c r="I65" s="109"/>
      <c r="J65" s="109"/>
      <c r="K65" s="123">
        <f t="shared" si="7"/>
        <v>476</v>
      </c>
      <c r="L65" s="225" t="s">
        <v>266</v>
      </c>
      <c r="M65" s="225"/>
      <c r="N65" s="105"/>
      <c r="O65" s="105"/>
      <c r="P65" s="105"/>
      <c r="Q65" s="105"/>
      <c r="R65" s="105"/>
      <c r="S65" s="105"/>
      <c r="T65" s="105"/>
      <c r="U65" s="105"/>
      <c r="V65" s="105"/>
      <c r="W65" s="225" t="s">
        <v>266</v>
      </c>
      <c r="X65" s="225"/>
      <c r="Y65" s="105"/>
      <c r="Z65" s="28"/>
      <c r="AA65" s="28"/>
      <c r="AB65" s="28"/>
      <c r="AC65" s="28"/>
      <c r="AD65" s="28"/>
      <c r="AE65" s="28"/>
    </row>
    <row r="66" spans="1:31" ht="13.5" customHeight="1">
      <c r="A66" s="226" t="s">
        <v>267</v>
      </c>
      <c r="B66" s="226"/>
      <c r="C66" s="77"/>
      <c r="D66" s="105"/>
      <c r="E66" s="105"/>
      <c r="F66" s="105"/>
      <c r="G66" s="105"/>
      <c r="H66" s="105"/>
      <c r="I66" s="105"/>
      <c r="J66" s="105"/>
      <c r="K66" s="123">
        <f t="shared" si="7"/>
        <v>0</v>
      </c>
      <c r="L66" s="226" t="s">
        <v>267</v>
      </c>
      <c r="M66" s="226"/>
      <c r="N66" s="105"/>
      <c r="O66" s="105"/>
      <c r="P66" s="105"/>
      <c r="Q66" s="105"/>
      <c r="R66" s="105"/>
      <c r="S66" s="105"/>
      <c r="T66" s="105"/>
      <c r="U66" s="105"/>
      <c r="V66" s="105"/>
      <c r="W66" s="226" t="s">
        <v>267</v>
      </c>
      <c r="X66" s="226"/>
      <c r="Y66" s="105"/>
      <c r="Z66" s="28"/>
      <c r="AA66" s="28"/>
      <c r="AB66" s="28"/>
      <c r="AC66" s="28"/>
      <c r="AD66" s="28"/>
      <c r="AE66" s="28"/>
    </row>
    <row r="67" spans="1:31" ht="13.5" customHeight="1">
      <c r="A67" s="225" t="s">
        <v>268</v>
      </c>
      <c r="B67" s="225"/>
      <c r="C67" s="123">
        <v>29000</v>
      </c>
      <c r="D67" s="123">
        <f>SUM(D68:D69)</f>
        <v>0</v>
      </c>
      <c r="E67" s="123"/>
      <c r="F67" s="123">
        <f>SUM(F68:F69)</f>
        <v>0</v>
      </c>
      <c r="G67" s="123"/>
      <c r="H67" s="123"/>
      <c r="I67" s="123"/>
      <c r="J67" s="123"/>
      <c r="K67" s="123">
        <f t="shared" si="7"/>
        <v>29000</v>
      </c>
      <c r="L67" s="225" t="s">
        <v>268</v>
      </c>
      <c r="M67" s="225"/>
      <c r="N67" s="124"/>
      <c r="O67" s="124"/>
      <c r="P67" s="124"/>
      <c r="Q67" s="124"/>
      <c r="R67" s="124"/>
      <c r="S67" s="124"/>
      <c r="T67" s="124"/>
      <c r="U67" s="124"/>
      <c r="V67" s="124"/>
      <c r="W67" s="225" t="s">
        <v>268</v>
      </c>
      <c r="X67" s="225"/>
      <c r="Y67" s="124"/>
      <c r="Z67" s="124"/>
      <c r="AA67" s="124"/>
      <c r="AB67" s="124"/>
      <c r="AC67" s="124"/>
      <c r="AD67" s="124"/>
      <c r="AE67" s="124"/>
    </row>
    <row r="68" spans="1:31" ht="12.75">
      <c r="A68" s="123"/>
      <c r="B68" s="125" t="s">
        <v>269</v>
      </c>
      <c r="C68" s="126"/>
      <c r="D68" s="105"/>
      <c r="E68" s="105"/>
      <c r="F68" s="105"/>
      <c r="G68" s="105"/>
      <c r="H68" s="105"/>
      <c r="I68" s="105"/>
      <c r="J68" s="105"/>
      <c r="K68" s="123">
        <f t="shared" si="7"/>
        <v>0</v>
      </c>
      <c r="L68" s="123"/>
      <c r="M68" s="125" t="s">
        <v>269</v>
      </c>
      <c r="N68" s="105"/>
      <c r="O68" s="105"/>
      <c r="P68" s="105"/>
      <c r="Q68" s="105"/>
      <c r="R68" s="105"/>
      <c r="S68" s="105"/>
      <c r="T68" s="105"/>
      <c r="U68" s="105"/>
      <c r="V68" s="105"/>
      <c r="W68" s="123"/>
      <c r="X68" s="125" t="s">
        <v>269</v>
      </c>
      <c r="Y68" s="105"/>
      <c r="Z68" s="28"/>
      <c r="AA68" s="28"/>
      <c r="AB68" s="28"/>
      <c r="AC68" s="28"/>
      <c r="AD68" s="28"/>
      <c r="AE68" s="28"/>
    </row>
    <row r="69" spans="1:31" ht="12.75">
      <c r="A69" s="123"/>
      <c r="B69" s="125" t="s">
        <v>74</v>
      </c>
      <c r="C69" s="126">
        <v>29000</v>
      </c>
      <c r="D69" s="105"/>
      <c r="E69" s="105"/>
      <c r="F69" s="105"/>
      <c r="G69" s="105"/>
      <c r="H69" s="105"/>
      <c r="I69" s="105"/>
      <c r="J69" s="105"/>
      <c r="K69" s="123">
        <f t="shared" si="7"/>
        <v>29000</v>
      </c>
      <c r="L69" s="123"/>
      <c r="M69" s="125" t="s">
        <v>74</v>
      </c>
      <c r="N69" s="105"/>
      <c r="O69" s="105"/>
      <c r="P69" s="105"/>
      <c r="Q69" s="105"/>
      <c r="R69" s="105"/>
      <c r="S69" s="105"/>
      <c r="T69" s="105"/>
      <c r="U69" s="105"/>
      <c r="V69" s="105"/>
      <c r="W69" s="123"/>
      <c r="X69" s="125" t="s">
        <v>74</v>
      </c>
      <c r="Y69" s="105"/>
      <c r="Z69" s="28"/>
      <c r="AA69" s="28"/>
      <c r="AB69" s="28"/>
      <c r="AC69" s="28"/>
      <c r="AD69" s="28"/>
      <c r="AE69" s="28"/>
    </row>
    <row r="70" spans="1:31" ht="13.5" customHeight="1">
      <c r="A70" s="225" t="s">
        <v>270</v>
      </c>
      <c r="B70" s="225"/>
      <c r="C70" s="123"/>
      <c r="D70" s="105"/>
      <c r="E70" s="105"/>
      <c r="F70" s="105"/>
      <c r="G70" s="105"/>
      <c r="H70" s="105"/>
      <c r="I70" s="105"/>
      <c r="J70" s="105"/>
      <c r="K70" s="123">
        <f t="shared" si="7"/>
        <v>0</v>
      </c>
      <c r="L70" s="225" t="s">
        <v>270</v>
      </c>
      <c r="M70" s="225"/>
      <c r="N70" s="105"/>
      <c r="O70" s="105"/>
      <c r="P70" s="105"/>
      <c r="Q70" s="105"/>
      <c r="R70" s="105"/>
      <c r="S70" s="105"/>
      <c r="T70" s="105"/>
      <c r="U70" s="105"/>
      <c r="V70" s="105"/>
      <c r="W70" s="225" t="s">
        <v>270</v>
      </c>
      <c r="X70" s="225"/>
      <c r="Y70" s="105"/>
      <c r="Z70" s="28"/>
      <c r="AA70" s="28"/>
      <c r="AB70" s="28"/>
      <c r="AC70" s="28"/>
      <c r="AD70" s="28"/>
      <c r="AE70" s="28"/>
    </row>
    <row r="71" spans="1:31" ht="21" customHeight="1">
      <c r="A71" s="223" t="s">
        <v>48</v>
      </c>
      <c r="B71" s="223"/>
      <c r="C71" s="127">
        <f aca="true" t="shared" si="8" ref="C71:K71">SUM(C41+C47+C59+C62+C65+C67+C70)</f>
        <v>30300</v>
      </c>
      <c r="D71" s="127">
        <f t="shared" si="8"/>
        <v>9982</v>
      </c>
      <c r="E71" s="127">
        <f t="shared" si="8"/>
        <v>19523</v>
      </c>
      <c r="F71" s="127">
        <f t="shared" si="8"/>
        <v>0</v>
      </c>
      <c r="G71" s="127">
        <f t="shared" si="8"/>
        <v>0</v>
      </c>
      <c r="H71" s="127">
        <f t="shared" si="8"/>
        <v>0</v>
      </c>
      <c r="I71" s="127">
        <f t="shared" si="8"/>
        <v>0</v>
      </c>
      <c r="J71" s="127">
        <f t="shared" si="8"/>
        <v>0</v>
      </c>
      <c r="K71" s="127">
        <f t="shared" si="8"/>
        <v>59805</v>
      </c>
      <c r="L71" s="223" t="s">
        <v>48</v>
      </c>
      <c r="M71" s="223"/>
      <c r="N71" s="128"/>
      <c r="O71" s="128"/>
      <c r="P71" s="128"/>
      <c r="Q71" s="128"/>
      <c r="R71" s="128"/>
      <c r="S71" s="128"/>
      <c r="T71" s="128"/>
      <c r="U71" s="128"/>
      <c r="V71" s="128"/>
      <c r="W71" s="223" t="s">
        <v>48</v>
      </c>
      <c r="X71" s="223"/>
      <c r="Y71" s="128"/>
      <c r="Z71" s="128"/>
      <c r="AA71" s="128"/>
      <c r="AB71" s="128"/>
      <c r="AC71" s="128"/>
      <c r="AD71" s="128"/>
      <c r="AE71" s="128"/>
    </row>
    <row r="72" spans="1:31" ht="18.75" customHeight="1">
      <c r="A72" s="224" t="s">
        <v>239</v>
      </c>
      <c r="B72" s="224"/>
      <c r="C72" s="77"/>
      <c r="D72" s="28"/>
      <c r="E72" s="28"/>
      <c r="F72" s="28"/>
      <c r="G72" s="28"/>
      <c r="H72" s="28"/>
      <c r="I72" s="28"/>
      <c r="J72" s="28"/>
      <c r="K72" s="28"/>
      <c r="L72" s="224" t="s">
        <v>239</v>
      </c>
      <c r="M72" s="224"/>
      <c r="N72" s="28"/>
      <c r="O72" s="28"/>
      <c r="P72" s="28"/>
      <c r="Q72" s="28"/>
      <c r="R72" s="28"/>
      <c r="S72" s="28"/>
      <c r="T72" s="28"/>
      <c r="U72" s="28"/>
      <c r="V72" s="28"/>
      <c r="W72" s="224" t="s">
        <v>239</v>
      </c>
      <c r="X72" s="224"/>
      <c r="Y72" s="28"/>
      <c r="Z72" s="28"/>
      <c r="AA72" s="28"/>
      <c r="AB72" s="28"/>
      <c r="AC72" s="28"/>
      <c r="AD72" s="28"/>
      <c r="AE72" s="28"/>
    </row>
  </sheetData>
  <sheetProtection selectLockedCells="1" selectUnlockedCells="1"/>
  <mergeCells count="64">
    <mergeCell ref="A1:K1"/>
    <mergeCell ref="N1:AE1"/>
    <mergeCell ref="C2:K2"/>
    <mergeCell ref="A3:B3"/>
    <mergeCell ref="L3:M3"/>
    <mergeCell ref="W3:X3"/>
    <mergeCell ref="A5:A17"/>
    <mergeCell ref="A20:A23"/>
    <mergeCell ref="L20:L23"/>
    <mergeCell ref="W20:W23"/>
    <mergeCell ref="A25:B25"/>
    <mergeCell ref="L25:M25"/>
    <mergeCell ref="W25:X25"/>
    <mergeCell ref="A26:A31"/>
    <mergeCell ref="L26:L31"/>
    <mergeCell ref="W26:W31"/>
    <mergeCell ref="A32:B32"/>
    <mergeCell ref="L32:M32"/>
    <mergeCell ref="W32:X32"/>
    <mergeCell ref="A33:B33"/>
    <mergeCell ref="L33:M33"/>
    <mergeCell ref="W33:X33"/>
    <mergeCell ref="A34:B34"/>
    <mergeCell ref="L34:M34"/>
    <mergeCell ref="W34:X34"/>
    <mergeCell ref="A35:B35"/>
    <mergeCell ref="L35:M35"/>
    <mergeCell ref="W35:X35"/>
    <mergeCell ref="A38:K38"/>
    <mergeCell ref="N38:AE38"/>
    <mergeCell ref="C39:K39"/>
    <mergeCell ref="A40:B40"/>
    <mergeCell ref="L40:M40"/>
    <mergeCell ref="W40:X40"/>
    <mergeCell ref="A41:B41"/>
    <mergeCell ref="L41:M41"/>
    <mergeCell ref="W41:X41"/>
    <mergeCell ref="A47:B47"/>
    <mergeCell ref="L47:M47"/>
    <mergeCell ref="W47:X47"/>
    <mergeCell ref="A59:B59"/>
    <mergeCell ref="L59:M59"/>
    <mergeCell ref="W59:X59"/>
    <mergeCell ref="A62:B62"/>
    <mergeCell ref="L62:M62"/>
    <mergeCell ref="W62:X62"/>
    <mergeCell ref="A65:B65"/>
    <mergeCell ref="L65:M65"/>
    <mergeCell ref="W65:X65"/>
    <mergeCell ref="A66:B66"/>
    <mergeCell ref="L66:M66"/>
    <mergeCell ref="W66:X66"/>
    <mergeCell ref="A67:B67"/>
    <mergeCell ref="L67:M67"/>
    <mergeCell ref="W67:X67"/>
    <mergeCell ref="A70:B70"/>
    <mergeCell ref="L70:M70"/>
    <mergeCell ref="W70:X70"/>
    <mergeCell ref="A71:B71"/>
    <mergeCell ref="L71:M71"/>
    <mergeCell ref="W71:X71"/>
    <mergeCell ref="A72:B72"/>
    <mergeCell ref="L72:M72"/>
    <mergeCell ref="W72:X72"/>
  </mergeCells>
  <printOptions/>
  <pageMargins left="0.19652777777777777" right="0.19652777777777777" top="0.5902777777777778" bottom="0.39375" header="0.5118055555555555" footer="0.5118055555555555"/>
  <pageSetup horizontalDpi="300" verticalDpi="300" orientation="landscape" paperSize="8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15"/>
  <sheetViews>
    <sheetView workbookViewId="0" topLeftCell="A1">
      <selection activeCell="A3" sqref="A3:B3"/>
    </sheetView>
  </sheetViews>
  <sheetFormatPr defaultColWidth="9.140625" defaultRowHeight="12.75"/>
  <cols>
    <col min="1" max="1" width="69.28125" style="0" customWidth="1"/>
    <col min="2" max="2" width="19.8515625" style="0" customWidth="1"/>
  </cols>
  <sheetData>
    <row r="1" spans="1:2" ht="41.25" customHeight="1">
      <c r="A1" s="259" t="s">
        <v>271</v>
      </c>
      <c r="B1" s="259"/>
    </row>
    <row r="2" spans="1:2" ht="12.75">
      <c r="A2" s="129"/>
      <c r="B2" s="130"/>
    </row>
    <row r="3" spans="1:2" ht="12.75">
      <c r="A3" s="247" t="s">
        <v>396</v>
      </c>
      <c r="B3" s="247" t="s">
        <v>272</v>
      </c>
    </row>
    <row r="4" spans="1:2" ht="19.5" customHeight="1">
      <c r="A4" s="131" t="s">
        <v>5</v>
      </c>
      <c r="B4" s="11" t="s">
        <v>273</v>
      </c>
    </row>
    <row r="5" spans="1:52" ht="29.25" customHeight="1">
      <c r="A5" s="132" t="s">
        <v>26</v>
      </c>
      <c r="B5" s="133"/>
      <c r="C5" s="134"/>
      <c r="D5" s="134"/>
      <c r="E5" s="135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</row>
    <row r="6" spans="1:52" ht="24.75" customHeight="1">
      <c r="A6" s="137" t="s">
        <v>274</v>
      </c>
      <c r="B6" s="138">
        <v>5583</v>
      </c>
      <c r="C6" s="134"/>
      <c r="D6" s="134"/>
      <c r="E6" s="135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</row>
    <row r="7" spans="1:52" ht="24" customHeight="1">
      <c r="A7" s="137" t="s">
        <v>275</v>
      </c>
      <c r="B7" s="138"/>
      <c r="C7" s="134"/>
      <c r="D7" s="134"/>
      <c r="E7" s="135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</row>
    <row r="8" spans="1:52" ht="24" customHeight="1">
      <c r="A8" s="137" t="s">
        <v>276</v>
      </c>
      <c r="B8" s="138"/>
      <c r="C8" s="134"/>
      <c r="D8" s="134"/>
      <c r="E8" s="135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</row>
    <row r="9" spans="1:52" ht="27" customHeight="1">
      <c r="A9" s="137" t="s">
        <v>277</v>
      </c>
      <c r="B9" s="138"/>
      <c r="C9" s="134"/>
      <c r="D9" s="134"/>
      <c r="E9" s="135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</row>
    <row r="10" spans="1:52" ht="26.25" customHeight="1">
      <c r="A10" s="137" t="s">
        <v>278</v>
      </c>
      <c r="B10" s="138"/>
      <c r="C10" s="134"/>
      <c r="D10" s="134"/>
      <c r="E10" s="135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</row>
    <row r="11" spans="1:52" ht="26.25" customHeight="1">
      <c r="A11" s="137" t="s">
        <v>279</v>
      </c>
      <c r="B11" s="138"/>
      <c r="C11" s="134"/>
      <c r="D11" s="134"/>
      <c r="E11" s="135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</row>
    <row r="12" spans="1:52" ht="24.75" customHeight="1">
      <c r="A12" s="137" t="s">
        <v>280</v>
      </c>
      <c r="B12" s="138">
        <v>13000</v>
      </c>
      <c r="C12" s="134"/>
      <c r="D12" s="134"/>
      <c r="E12" s="135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</row>
    <row r="13" spans="1:52" ht="27" customHeight="1">
      <c r="A13" s="137" t="s">
        <v>281</v>
      </c>
      <c r="B13" s="137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</row>
    <row r="14" spans="1:52" ht="32.25" customHeight="1">
      <c r="A14" s="132" t="s">
        <v>282</v>
      </c>
      <c r="B14" s="133">
        <f>SUM(B6:B12)</f>
        <v>18583</v>
      </c>
      <c r="C14" s="134"/>
      <c r="D14" s="134"/>
      <c r="E14" s="135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</row>
    <row r="15" spans="1:52" ht="28.5" customHeight="1">
      <c r="A15" s="132" t="s">
        <v>28</v>
      </c>
      <c r="B15" s="139"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</row>
  </sheetData>
  <sheetProtection selectLockedCells="1" selectUnlockedCells="1"/>
  <mergeCells count="2">
    <mergeCell ref="A1:B1"/>
    <mergeCell ref="A3:B3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zoomScale="75" zoomScaleNormal="75" workbookViewId="0" topLeftCell="A1">
      <selection activeCell="A3" sqref="A3:B3"/>
    </sheetView>
  </sheetViews>
  <sheetFormatPr defaultColWidth="9.140625" defaultRowHeight="12.75"/>
  <cols>
    <col min="1" max="1" width="71.00390625" style="0" customWidth="1"/>
    <col min="2" max="2" width="16.8515625" style="0" customWidth="1"/>
  </cols>
  <sheetData>
    <row r="1" spans="1:6" ht="47.25" customHeight="1">
      <c r="A1" s="259" t="s">
        <v>283</v>
      </c>
      <c r="B1" s="259"/>
      <c r="C1" s="140"/>
      <c r="D1" s="140"/>
      <c r="E1" s="140"/>
      <c r="F1" s="140"/>
    </row>
    <row r="2" spans="1:19" ht="12.75">
      <c r="A2" s="129"/>
      <c r="B2" s="130"/>
      <c r="C2" s="130"/>
      <c r="D2" s="130"/>
      <c r="E2" s="130"/>
      <c r="F2" s="130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2.75">
      <c r="A3" s="247" t="s">
        <v>397</v>
      </c>
      <c r="B3" s="247" t="s">
        <v>284</v>
      </c>
      <c r="C3" s="130"/>
      <c r="D3" s="130"/>
      <c r="E3" s="130"/>
      <c r="F3" s="130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27" customHeight="1">
      <c r="A4" s="141" t="s">
        <v>285</v>
      </c>
      <c r="B4" s="142" t="s">
        <v>273</v>
      </c>
      <c r="C4" s="130"/>
      <c r="D4" s="130"/>
      <c r="E4" s="130"/>
      <c r="F4" s="13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24.75" customHeight="1">
      <c r="A5" s="143" t="s">
        <v>286</v>
      </c>
      <c r="B5" s="144"/>
      <c r="C5" s="145"/>
      <c r="D5" s="145"/>
      <c r="E5" s="145"/>
      <c r="F5" s="145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19" ht="18" customHeight="1">
      <c r="A6" s="143" t="s">
        <v>287</v>
      </c>
      <c r="B6" s="147">
        <v>46</v>
      </c>
      <c r="C6" s="148"/>
      <c r="D6" s="148"/>
      <c r="E6" s="148"/>
      <c r="F6" s="148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1:19" ht="18.75" customHeight="1">
      <c r="A7" s="143" t="s">
        <v>288</v>
      </c>
      <c r="B7" s="147">
        <v>846</v>
      </c>
      <c r="C7" s="148"/>
      <c r="D7" s="148"/>
      <c r="E7" s="148"/>
      <c r="F7" s="148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ht="18.75" customHeight="1">
      <c r="A8" s="147" t="s">
        <v>289</v>
      </c>
      <c r="B8" s="150"/>
      <c r="C8" s="151"/>
      <c r="D8" s="151"/>
      <c r="E8" s="152"/>
      <c r="F8" s="153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</row>
    <row r="9" spans="1:19" ht="18.75" customHeight="1">
      <c r="A9" s="143" t="s">
        <v>290</v>
      </c>
      <c r="B9" s="147">
        <v>660</v>
      </c>
      <c r="C9" s="148"/>
      <c r="D9" s="148"/>
      <c r="E9" s="148"/>
      <c r="F9" s="148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</row>
    <row r="10" spans="1:19" ht="19.5" customHeight="1">
      <c r="A10" s="143" t="s">
        <v>291</v>
      </c>
      <c r="B10" s="147">
        <v>300</v>
      </c>
      <c r="C10" s="148"/>
      <c r="D10" s="148"/>
      <c r="E10" s="148"/>
      <c r="F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</row>
    <row r="11" spans="1:19" ht="18.75" customHeight="1">
      <c r="A11" s="143" t="s">
        <v>292</v>
      </c>
      <c r="B11" s="147"/>
      <c r="C11" s="148"/>
      <c r="D11" s="148"/>
      <c r="E11" s="148"/>
      <c r="F11" s="148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</row>
    <row r="12" spans="1:19" ht="21" customHeight="1">
      <c r="A12" s="155" t="s">
        <v>293</v>
      </c>
      <c r="B12" s="156"/>
      <c r="C12" s="151"/>
      <c r="D12" s="151"/>
      <c r="E12" s="152"/>
      <c r="F12" s="153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</row>
    <row r="13" spans="1:19" ht="19.5" customHeight="1">
      <c r="A13" s="147" t="s">
        <v>294</v>
      </c>
      <c r="B13" s="157"/>
      <c r="C13" s="151"/>
      <c r="D13" s="151"/>
      <c r="E13" s="152"/>
      <c r="F13" s="153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</row>
    <row r="14" spans="1:19" ht="18.75" customHeight="1">
      <c r="A14" s="147" t="s">
        <v>295</v>
      </c>
      <c r="B14" s="156">
        <v>566</v>
      </c>
      <c r="C14" s="151"/>
      <c r="D14" s="151"/>
      <c r="E14" s="152"/>
      <c r="F14" s="153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</row>
    <row r="15" spans="1:19" ht="18.75" customHeight="1">
      <c r="A15" s="155" t="s">
        <v>296</v>
      </c>
      <c r="B15" s="156">
        <v>270</v>
      </c>
      <c r="C15" s="151"/>
      <c r="D15" s="151"/>
      <c r="E15" s="152"/>
      <c r="F15" s="153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</row>
    <row r="16" spans="1:19" ht="18.75" customHeight="1">
      <c r="A16" s="158" t="s">
        <v>297</v>
      </c>
      <c r="B16" s="159">
        <v>120</v>
      </c>
      <c r="C16" s="160"/>
      <c r="D16" s="160"/>
      <c r="E16" s="161"/>
      <c r="F16" s="162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ht="18" customHeight="1">
      <c r="A17" s="262" t="s">
        <v>298</v>
      </c>
      <c r="B17" s="263">
        <v>50</v>
      </c>
      <c r="C17" s="164"/>
      <c r="D17" s="164"/>
      <c r="E17" s="164"/>
      <c r="F17" s="164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</row>
    <row r="18" spans="1:19" ht="14.25" customHeight="1">
      <c r="A18" s="262"/>
      <c r="B18" s="263"/>
      <c r="C18" s="166"/>
      <c r="D18" s="166"/>
      <c r="E18" s="166"/>
      <c r="F18" s="166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</row>
    <row r="19" spans="1:19" ht="19.5" customHeight="1">
      <c r="A19" s="168" t="s">
        <v>299</v>
      </c>
      <c r="B19" s="169"/>
      <c r="C19" s="164"/>
      <c r="D19" s="164"/>
      <c r="E19" s="164"/>
      <c r="F19" s="164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</row>
    <row r="20" spans="1:19" ht="19.5" customHeight="1">
      <c r="A20" s="155" t="s">
        <v>300</v>
      </c>
      <c r="B20" s="156"/>
      <c r="C20" s="151"/>
      <c r="D20" s="151"/>
      <c r="E20" s="152"/>
      <c r="F20" s="153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</row>
    <row r="21" spans="1:19" ht="19.5" customHeight="1">
      <c r="A21" s="170" t="s">
        <v>301</v>
      </c>
      <c r="B21" s="155">
        <v>560</v>
      </c>
      <c r="C21" s="171"/>
      <c r="D21" s="171"/>
      <c r="E21" s="171"/>
      <c r="F21" s="171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</row>
    <row r="22" spans="1:19" ht="24" customHeight="1">
      <c r="A22" s="173" t="s">
        <v>302</v>
      </c>
      <c r="B22" s="174">
        <f>SUM(B5:B21)</f>
        <v>3418</v>
      </c>
      <c r="C22" s="175"/>
      <c r="D22" s="175"/>
      <c r="E22" s="175"/>
      <c r="F22" s="175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</row>
    <row r="23" spans="1:19" ht="19.5" customHeight="1">
      <c r="A23" s="155" t="s">
        <v>303</v>
      </c>
      <c r="B23" s="156"/>
      <c r="C23" s="151"/>
      <c r="D23" s="151"/>
      <c r="E23" s="152"/>
      <c r="F23" s="153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</row>
    <row r="24" spans="1:19" ht="18.75" customHeight="1">
      <c r="A24" s="177" t="s">
        <v>304</v>
      </c>
      <c r="B24" s="169"/>
      <c r="C24" s="164"/>
      <c r="D24" s="164"/>
      <c r="E24" s="164"/>
      <c r="F24" s="164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</row>
    <row r="25" spans="1:19" ht="19.5" customHeight="1">
      <c r="A25" s="155" t="s">
        <v>305</v>
      </c>
      <c r="B25" s="156"/>
      <c r="C25" s="151"/>
      <c r="D25" s="151"/>
      <c r="E25" s="152"/>
      <c r="F25" s="153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</row>
    <row r="26" spans="1:19" ht="20.25" customHeight="1">
      <c r="A26" s="155" t="s">
        <v>297</v>
      </c>
      <c r="B26" s="156"/>
      <c r="C26" s="151"/>
      <c r="D26" s="151"/>
      <c r="E26" s="152"/>
      <c r="F26" s="153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</row>
    <row r="27" spans="1:19" ht="19.5" customHeight="1">
      <c r="A27" s="155" t="s">
        <v>306</v>
      </c>
      <c r="B27" s="156">
        <v>120</v>
      </c>
      <c r="C27" s="151"/>
      <c r="D27" s="151"/>
      <c r="E27" s="152"/>
      <c r="F27" s="153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</row>
    <row r="28" spans="1:19" ht="19.5" customHeight="1">
      <c r="A28" s="155" t="s">
        <v>307</v>
      </c>
      <c r="B28" s="156"/>
      <c r="C28" s="151"/>
      <c r="D28" s="151"/>
      <c r="E28" s="152"/>
      <c r="F28" s="153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</row>
    <row r="29" spans="1:19" ht="18.75" customHeight="1">
      <c r="A29" s="170" t="s">
        <v>308</v>
      </c>
      <c r="B29" s="178"/>
      <c r="C29" s="179"/>
      <c r="D29" s="179"/>
      <c r="E29" s="179"/>
      <c r="F29" s="179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</row>
    <row r="30" spans="1:19" ht="18.75" customHeight="1">
      <c r="A30" s="155" t="s">
        <v>309</v>
      </c>
      <c r="B30" s="156"/>
      <c r="C30" s="151"/>
      <c r="D30" s="151"/>
      <c r="E30" s="152"/>
      <c r="F30" s="153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</row>
    <row r="31" spans="1:19" ht="18.75" customHeight="1">
      <c r="A31" s="155" t="s">
        <v>310</v>
      </c>
      <c r="B31" s="156"/>
      <c r="C31" s="151"/>
      <c r="D31" s="151"/>
      <c r="E31" s="152"/>
      <c r="F31" s="153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</row>
    <row r="32" spans="1:19" ht="21" customHeight="1">
      <c r="A32" s="170" t="s">
        <v>311</v>
      </c>
      <c r="B32" s="155"/>
      <c r="C32" s="171"/>
      <c r="D32" s="171"/>
      <c r="E32" s="171"/>
      <c r="F32" s="171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24.75" customHeight="1">
      <c r="A33" s="181" t="s">
        <v>312</v>
      </c>
      <c r="B33" s="182">
        <f>SUM(B23:B32)</f>
        <v>120</v>
      </c>
      <c r="C33" s="151"/>
      <c r="D33" s="151"/>
      <c r="E33" s="152"/>
      <c r="F33" s="153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</row>
    <row r="34" spans="1:19" ht="26.25" customHeight="1">
      <c r="A34" s="181" t="s">
        <v>313</v>
      </c>
      <c r="B34" s="183"/>
      <c r="C34" s="151"/>
      <c r="D34" s="151"/>
      <c r="E34" s="152"/>
      <c r="F34" s="153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</row>
    <row r="35" spans="1:19" ht="40.5" customHeight="1">
      <c r="A35" s="184" t="s">
        <v>314</v>
      </c>
      <c r="B35" s="182">
        <f>SUM(B34,B33,B22)</f>
        <v>3538</v>
      </c>
      <c r="C35" s="185"/>
      <c r="D35" s="185"/>
      <c r="E35" s="185"/>
      <c r="F35" s="185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</row>
  </sheetData>
  <sheetProtection selectLockedCells="1" selectUnlockedCells="1"/>
  <mergeCells count="4">
    <mergeCell ref="A1:B1"/>
    <mergeCell ref="A3:B3"/>
    <mergeCell ref="A17:A18"/>
    <mergeCell ref="B17:B18"/>
  </mergeCells>
  <printOptions/>
  <pageMargins left="0.85" right="0.19027777777777777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bobe</dc:creator>
  <cp:keywords/>
  <dc:description/>
  <cp:lastModifiedBy>Zalahaláp Körjegyzőség</cp:lastModifiedBy>
  <cp:lastPrinted>2013-02-21T09:15:32Z</cp:lastPrinted>
  <dcterms:created xsi:type="dcterms:W3CDTF">2006-12-12T18:31:26Z</dcterms:created>
  <dcterms:modified xsi:type="dcterms:W3CDTF">2013-02-21T09:16:24Z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